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per Rafał\Documents\01052021 Władysławowo PP\"/>
    </mc:Choice>
  </mc:AlternateContent>
  <xr:revisionPtr revIDLastSave="0" documentId="13_ncr:1_{695994B8-1533-4662-B0E5-67F8204820DD}" xr6:coauthVersionLast="46" xr6:coauthVersionMax="46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trójbój dziewcząt" sheetId="4" r:id="rId1"/>
    <sheet name="trójbój chłopców" sheetId="3" r:id="rId2"/>
    <sheet name="dwubój chłopców" sheetId="2" r:id="rId3"/>
    <sheet name="dwubój dziewcząt" sheetId="1" r:id="rId4"/>
    <sheet name="strzelanie" sheetId="8" r:id="rId5"/>
    <sheet name="klasyfikacja drużynowa" sheetId="6" r:id="rId6"/>
  </sheets>
  <externalReferences>
    <externalReference r:id="rId7"/>
  </externalReferences>
  <definedNames>
    <definedName name="_xlnm._FilterDatabase" localSheetId="5" hidden="1">'klasyfikacja drużynowa'!$B$2:$G$2</definedName>
    <definedName name="_xlnm._FilterDatabase" localSheetId="1" hidden="1">'trójbój chłopców'!$A$2:$H$2</definedName>
    <definedName name="_xlnm._FilterDatabase" localSheetId="0" hidden="1">'trójbój dziewcząt'!$A$2:$H$29</definedName>
    <definedName name="_xlnm.Print_Area" localSheetId="0">'trójbój dziewcząt'!$A$1:$H$29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10" i="8" l="1"/>
  <c r="AC110" i="8" s="1"/>
  <c r="P110" i="8"/>
  <c r="O110" i="8"/>
  <c r="N110" i="8"/>
  <c r="M110" i="8"/>
  <c r="L110" i="8"/>
  <c r="K110" i="8"/>
  <c r="F110" i="8" s="1"/>
  <c r="Q110" i="8" s="1"/>
  <c r="J110" i="8"/>
  <c r="I110" i="8"/>
  <c r="H110" i="8"/>
  <c r="G110" i="8"/>
  <c r="D110" i="8"/>
  <c r="C110" i="8"/>
  <c r="B110" i="8"/>
  <c r="AC109" i="8"/>
  <c r="AD109" i="8" s="1"/>
  <c r="AB109" i="8"/>
  <c r="P109" i="8"/>
  <c r="O109" i="8"/>
  <c r="N109" i="8"/>
  <c r="M109" i="8"/>
  <c r="L109" i="8"/>
  <c r="K109" i="8"/>
  <c r="J109" i="8"/>
  <c r="I109" i="8"/>
  <c r="H109" i="8"/>
  <c r="G109" i="8"/>
  <c r="F109" i="8" s="1"/>
  <c r="Q109" i="8" s="1"/>
  <c r="D109" i="8"/>
  <c r="C109" i="8"/>
  <c r="B109" i="8"/>
  <c r="AB108" i="8"/>
  <c r="AC108" i="8" s="1"/>
  <c r="P108" i="8"/>
  <c r="O108" i="8"/>
  <c r="N108" i="8"/>
  <c r="M108" i="8"/>
  <c r="L108" i="8"/>
  <c r="K108" i="8"/>
  <c r="J108" i="8"/>
  <c r="I108" i="8"/>
  <c r="H108" i="8"/>
  <c r="F108" i="8" s="1"/>
  <c r="Q108" i="8" s="1"/>
  <c r="G108" i="8"/>
  <c r="D108" i="8"/>
  <c r="C108" i="8"/>
  <c r="B108" i="8"/>
  <c r="AB107" i="8"/>
  <c r="AC107" i="8" s="1"/>
  <c r="AD107" i="8" s="1"/>
  <c r="P107" i="8"/>
  <c r="O107" i="8"/>
  <c r="N107" i="8"/>
  <c r="M107" i="8"/>
  <c r="L107" i="8"/>
  <c r="K107" i="8"/>
  <c r="F107" i="8" s="1"/>
  <c r="Q107" i="8" s="1"/>
  <c r="J107" i="8"/>
  <c r="I107" i="8"/>
  <c r="H107" i="8"/>
  <c r="G107" i="8"/>
  <c r="D107" i="8"/>
  <c r="C107" i="8"/>
  <c r="B107" i="8"/>
  <c r="AC106" i="8"/>
  <c r="AB106" i="8"/>
  <c r="P106" i="8"/>
  <c r="O106" i="8"/>
  <c r="N106" i="8"/>
  <c r="M106" i="8"/>
  <c r="L106" i="8"/>
  <c r="K106" i="8"/>
  <c r="J106" i="8"/>
  <c r="I106" i="8"/>
  <c r="H106" i="8"/>
  <c r="G106" i="8"/>
  <c r="F106" i="8" s="1"/>
  <c r="Q106" i="8" s="1"/>
  <c r="D106" i="8"/>
  <c r="C106" i="8"/>
  <c r="B106" i="8"/>
  <c r="AB105" i="8"/>
  <c r="AC105" i="8" s="1"/>
  <c r="P105" i="8"/>
  <c r="O105" i="8"/>
  <c r="N105" i="8"/>
  <c r="M105" i="8"/>
  <c r="L105" i="8"/>
  <c r="K105" i="8"/>
  <c r="J105" i="8"/>
  <c r="I105" i="8"/>
  <c r="H105" i="8"/>
  <c r="F105" i="8" s="1"/>
  <c r="Q105" i="8" s="1"/>
  <c r="G105" i="8"/>
  <c r="D105" i="8"/>
  <c r="C105" i="8"/>
  <c r="B105" i="8"/>
  <c r="AB104" i="8"/>
  <c r="AC104" i="8" s="1"/>
  <c r="P104" i="8"/>
  <c r="O104" i="8"/>
  <c r="N104" i="8"/>
  <c r="M104" i="8"/>
  <c r="L104" i="8"/>
  <c r="K104" i="8"/>
  <c r="J104" i="8"/>
  <c r="F104" i="8" s="1"/>
  <c r="Q104" i="8" s="1"/>
  <c r="I104" i="8"/>
  <c r="H104" i="8"/>
  <c r="G104" i="8"/>
  <c r="D104" i="8"/>
  <c r="C104" i="8"/>
  <c r="B104" i="8"/>
  <c r="AC103" i="8"/>
  <c r="AB103" i="8"/>
  <c r="P103" i="8"/>
  <c r="O103" i="8"/>
  <c r="N103" i="8"/>
  <c r="M103" i="8"/>
  <c r="L103" i="8"/>
  <c r="K103" i="8"/>
  <c r="J103" i="8"/>
  <c r="I103" i="8"/>
  <c r="H103" i="8"/>
  <c r="G103" i="8"/>
  <c r="F103" i="8" s="1"/>
  <c r="Q103" i="8" s="1"/>
  <c r="D103" i="8"/>
  <c r="C103" i="8"/>
  <c r="B103" i="8"/>
  <c r="AB102" i="8"/>
  <c r="AC102" i="8" s="1"/>
  <c r="AD102" i="8" s="1"/>
  <c r="P102" i="8"/>
  <c r="O102" i="8"/>
  <c r="N102" i="8"/>
  <c r="M102" i="8"/>
  <c r="L102" i="8"/>
  <c r="K102" i="8"/>
  <c r="J102" i="8"/>
  <c r="I102" i="8"/>
  <c r="H102" i="8"/>
  <c r="F102" i="8" s="1"/>
  <c r="Q102" i="8" s="1"/>
  <c r="G102" i="8"/>
  <c r="D102" i="8"/>
  <c r="C102" i="8"/>
  <c r="B102" i="8"/>
  <c r="AB101" i="8"/>
  <c r="AC101" i="8" s="1"/>
  <c r="AD101" i="8" s="1"/>
  <c r="P101" i="8"/>
  <c r="O101" i="8"/>
  <c r="N101" i="8"/>
  <c r="M101" i="8"/>
  <c r="L101" i="8"/>
  <c r="K101" i="8"/>
  <c r="J101" i="8"/>
  <c r="F101" i="8" s="1"/>
  <c r="Q101" i="8" s="1"/>
  <c r="I101" i="8"/>
  <c r="H101" i="8"/>
  <c r="G101" i="8"/>
  <c r="D101" i="8"/>
  <c r="C101" i="8"/>
  <c r="B101" i="8"/>
  <c r="AC100" i="8"/>
  <c r="AB100" i="8"/>
  <c r="P100" i="8"/>
  <c r="O100" i="8"/>
  <c r="N100" i="8"/>
  <c r="M100" i="8"/>
  <c r="L100" i="8"/>
  <c r="K100" i="8"/>
  <c r="J100" i="8"/>
  <c r="I100" i="8"/>
  <c r="H100" i="8"/>
  <c r="G100" i="8"/>
  <c r="F100" i="8" s="1"/>
  <c r="Q100" i="8" s="1"/>
  <c r="D100" i="8"/>
  <c r="C100" i="8"/>
  <c r="B100" i="8"/>
  <c r="AB99" i="8"/>
  <c r="AC99" i="8" s="1"/>
  <c r="P99" i="8"/>
  <c r="O99" i="8"/>
  <c r="N99" i="8"/>
  <c r="M99" i="8"/>
  <c r="L99" i="8"/>
  <c r="K99" i="8"/>
  <c r="J99" i="8"/>
  <c r="I99" i="8"/>
  <c r="H99" i="8"/>
  <c r="F99" i="8" s="1"/>
  <c r="Q99" i="8" s="1"/>
  <c r="G99" i="8"/>
  <c r="D99" i="8"/>
  <c r="C99" i="8"/>
  <c r="B99" i="8"/>
  <c r="AB98" i="8"/>
  <c r="AC98" i="8" s="1"/>
  <c r="P98" i="8"/>
  <c r="O98" i="8"/>
  <c r="N98" i="8"/>
  <c r="M98" i="8"/>
  <c r="L98" i="8"/>
  <c r="K98" i="8"/>
  <c r="J98" i="8"/>
  <c r="F98" i="8" s="1"/>
  <c r="Q98" i="8" s="1"/>
  <c r="I98" i="8"/>
  <c r="H98" i="8"/>
  <c r="G98" i="8"/>
  <c r="D98" i="8"/>
  <c r="C98" i="8"/>
  <c r="B98" i="8"/>
  <c r="AC97" i="8"/>
  <c r="AD97" i="8" s="1"/>
  <c r="AB97" i="8"/>
  <c r="P97" i="8"/>
  <c r="O97" i="8"/>
  <c r="N97" i="8"/>
  <c r="M97" i="8"/>
  <c r="L97" i="8"/>
  <c r="K97" i="8"/>
  <c r="J97" i="8"/>
  <c r="I97" i="8"/>
  <c r="H97" i="8"/>
  <c r="G97" i="8"/>
  <c r="F97" i="8" s="1"/>
  <c r="Q97" i="8" s="1"/>
  <c r="D97" i="8"/>
  <c r="C97" i="8"/>
  <c r="B97" i="8"/>
  <c r="AB96" i="8"/>
  <c r="AC96" i="8" s="1"/>
  <c r="P96" i="8"/>
  <c r="O96" i="8"/>
  <c r="N96" i="8"/>
  <c r="M96" i="8"/>
  <c r="L96" i="8"/>
  <c r="K96" i="8"/>
  <c r="J96" i="8"/>
  <c r="I96" i="8"/>
  <c r="H96" i="8"/>
  <c r="F96" i="8" s="1"/>
  <c r="Q96" i="8" s="1"/>
  <c r="G96" i="8"/>
  <c r="D96" i="8"/>
  <c r="C96" i="8"/>
  <c r="B96" i="8"/>
  <c r="AB95" i="8"/>
  <c r="AC95" i="8" s="1"/>
  <c r="P95" i="8"/>
  <c r="O95" i="8"/>
  <c r="N95" i="8"/>
  <c r="M95" i="8"/>
  <c r="L95" i="8"/>
  <c r="K95" i="8"/>
  <c r="J95" i="8"/>
  <c r="F95" i="8" s="1"/>
  <c r="Q95" i="8" s="1"/>
  <c r="I95" i="8"/>
  <c r="H95" i="8"/>
  <c r="G95" i="8"/>
  <c r="D95" i="8"/>
  <c r="C95" i="8"/>
  <c r="B95" i="8"/>
  <c r="AC94" i="8"/>
  <c r="AB94" i="8"/>
  <c r="P94" i="8"/>
  <c r="O94" i="8"/>
  <c r="N94" i="8"/>
  <c r="M94" i="8"/>
  <c r="L94" i="8"/>
  <c r="K94" i="8"/>
  <c r="J94" i="8"/>
  <c r="I94" i="8"/>
  <c r="H94" i="8"/>
  <c r="G94" i="8"/>
  <c r="F94" i="8" s="1"/>
  <c r="Q94" i="8" s="1"/>
  <c r="D94" i="8"/>
  <c r="C94" i="8"/>
  <c r="B94" i="8"/>
  <c r="AB93" i="8"/>
  <c r="AC93" i="8" s="1"/>
  <c r="AD93" i="8" s="1"/>
  <c r="P93" i="8"/>
  <c r="O93" i="8"/>
  <c r="N93" i="8"/>
  <c r="M93" i="8"/>
  <c r="L93" i="8"/>
  <c r="K93" i="8"/>
  <c r="J93" i="8"/>
  <c r="I93" i="8"/>
  <c r="H93" i="8"/>
  <c r="F93" i="8" s="1"/>
  <c r="Q93" i="8" s="1"/>
  <c r="G93" i="8"/>
  <c r="D93" i="8"/>
  <c r="C93" i="8"/>
  <c r="B93" i="8"/>
  <c r="AB92" i="8"/>
  <c r="AC92" i="8" s="1"/>
  <c r="AD92" i="8" s="1"/>
  <c r="P92" i="8"/>
  <c r="O92" i="8"/>
  <c r="N92" i="8"/>
  <c r="M92" i="8"/>
  <c r="L92" i="8"/>
  <c r="K92" i="8"/>
  <c r="J92" i="8"/>
  <c r="F92" i="8" s="1"/>
  <c r="Q92" i="8" s="1"/>
  <c r="I92" i="8"/>
  <c r="H92" i="8"/>
  <c r="G92" i="8"/>
  <c r="D92" i="8"/>
  <c r="C92" i="8"/>
  <c r="B92" i="8"/>
  <c r="AC91" i="8"/>
  <c r="AD91" i="8" s="1"/>
  <c r="AB91" i="8"/>
  <c r="P91" i="8"/>
  <c r="O91" i="8"/>
  <c r="N91" i="8"/>
  <c r="M91" i="8"/>
  <c r="L91" i="8"/>
  <c r="K91" i="8"/>
  <c r="J91" i="8"/>
  <c r="I91" i="8"/>
  <c r="H91" i="8"/>
  <c r="G91" i="8"/>
  <c r="F91" i="8" s="1"/>
  <c r="Q91" i="8" s="1"/>
  <c r="D91" i="8"/>
  <c r="C91" i="8"/>
  <c r="B91" i="8"/>
  <c r="AB90" i="8"/>
  <c r="AC90" i="8" s="1"/>
  <c r="AD90" i="8" s="1"/>
  <c r="P90" i="8"/>
  <c r="O90" i="8"/>
  <c r="N90" i="8"/>
  <c r="M90" i="8"/>
  <c r="L90" i="8"/>
  <c r="K90" i="8"/>
  <c r="J90" i="8"/>
  <c r="I90" i="8"/>
  <c r="H90" i="8"/>
  <c r="F90" i="8" s="1"/>
  <c r="Q90" i="8" s="1"/>
  <c r="G90" i="8"/>
  <c r="D90" i="8"/>
  <c r="C90" i="8"/>
  <c r="B90" i="8"/>
  <c r="AB89" i="8"/>
  <c r="AC89" i="8" s="1"/>
  <c r="P89" i="8"/>
  <c r="O89" i="8"/>
  <c r="N89" i="8"/>
  <c r="M89" i="8"/>
  <c r="L89" i="8"/>
  <c r="K89" i="8"/>
  <c r="J89" i="8"/>
  <c r="F89" i="8" s="1"/>
  <c r="Q89" i="8" s="1"/>
  <c r="I89" i="8"/>
  <c r="H89" i="8"/>
  <c r="G89" i="8"/>
  <c r="D89" i="8"/>
  <c r="C89" i="8"/>
  <c r="B89" i="8"/>
  <c r="AC88" i="8"/>
  <c r="AB88" i="8"/>
  <c r="P88" i="8"/>
  <c r="O88" i="8"/>
  <c r="N88" i="8"/>
  <c r="M88" i="8"/>
  <c r="L88" i="8"/>
  <c r="K88" i="8"/>
  <c r="J88" i="8"/>
  <c r="I88" i="8"/>
  <c r="H88" i="8"/>
  <c r="G88" i="8"/>
  <c r="F88" i="8" s="1"/>
  <c r="Q88" i="8" s="1"/>
  <c r="D88" i="8"/>
  <c r="C88" i="8"/>
  <c r="B88" i="8"/>
  <c r="AB87" i="8"/>
  <c r="AC87" i="8" s="1"/>
  <c r="AD87" i="8" s="1"/>
  <c r="P87" i="8"/>
  <c r="O87" i="8"/>
  <c r="N87" i="8"/>
  <c r="M87" i="8"/>
  <c r="L87" i="8"/>
  <c r="K87" i="8"/>
  <c r="J87" i="8"/>
  <c r="I87" i="8"/>
  <c r="H87" i="8"/>
  <c r="F87" i="8" s="1"/>
  <c r="Q87" i="8" s="1"/>
  <c r="G87" i="8"/>
  <c r="D87" i="8"/>
  <c r="C87" i="8"/>
  <c r="B87" i="8"/>
  <c r="AB86" i="8"/>
  <c r="AC86" i="8" s="1"/>
  <c r="AD86" i="8" s="1"/>
  <c r="P86" i="8"/>
  <c r="O86" i="8"/>
  <c r="N86" i="8"/>
  <c r="M86" i="8"/>
  <c r="L86" i="8"/>
  <c r="K86" i="8"/>
  <c r="J86" i="8"/>
  <c r="F86" i="8" s="1"/>
  <c r="Q86" i="8" s="1"/>
  <c r="I86" i="8"/>
  <c r="H86" i="8"/>
  <c r="G86" i="8"/>
  <c r="D86" i="8"/>
  <c r="C86" i="8"/>
  <c r="B86" i="8"/>
  <c r="AC85" i="8"/>
  <c r="AD85" i="8" s="1"/>
  <c r="AB85" i="8"/>
  <c r="P85" i="8"/>
  <c r="O85" i="8"/>
  <c r="N85" i="8"/>
  <c r="M85" i="8"/>
  <c r="L85" i="8"/>
  <c r="K85" i="8"/>
  <c r="J85" i="8"/>
  <c r="I85" i="8"/>
  <c r="H85" i="8"/>
  <c r="G85" i="8"/>
  <c r="F85" i="8" s="1"/>
  <c r="Q85" i="8" s="1"/>
  <c r="D85" i="8"/>
  <c r="C85" i="8"/>
  <c r="B85" i="8"/>
  <c r="AB84" i="8"/>
  <c r="AC84" i="8" s="1"/>
  <c r="P84" i="8"/>
  <c r="O84" i="8"/>
  <c r="N84" i="8"/>
  <c r="M84" i="8"/>
  <c r="L84" i="8"/>
  <c r="K84" i="8"/>
  <c r="J84" i="8"/>
  <c r="I84" i="8"/>
  <c r="H84" i="8"/>
  <c r="F84" i="8" s="1"/>
  <c r="Q84" i="8" s="1"/>
  <c r="G84" i="8"/>
  <c r="D84" i="8"/>
  <c r="C84" i="8"/>
  <c r="B84" i="8"/>
  <c r="AB83" i="8"/>
  <c r="AC83" i="8" s="1"/>
  <c r="P83" i="8"/>
  <c r="O83" i="8"/>
  <c r="N83" i="8"/>
  <c r="M83" i="8"/>
  <c r="L83" i="8"/>
  <c r="K83" i="8"/>
  <c r="J83" i="8"/>
  <c r="F83" i="8" s="1"/>
  <c r="Q83" i="8" s="1"/>
  <c r="I83" i="8"/>
  <c r="H83" i="8"/>
  <c r="G83" i="8"/>
  <c r="D83" i="8"/>
  <c r="C83" i="8"/>
  <c r="B83" i="8"/>
  <c r="AC82" i="8"/>
  <c r="AB82" i="8"/>
  <c r="P82" i="8"/>
  <c r="O82" i="8"/>
  <c r="N82" i="8"/>
  <c r="M82" i="8"/>
  <c r="L82" i="8"/>
  <c r="K82" i="8"/>
  <c r="J82" i="8"/>
  <c r="I82" i="8"/>
  <c r="H82" i="8"/>
  <c r="G82" i="8"/>
  <c r="F82" i="8" s="1"/>
  <c r="Q82" i="8" s="1"/>
  <c r="D82" i="8"/>
  <c r="C82" i="8"/>
  <c r="B82" i="8"/>
  <c r="AB81" i="8"/>
  <c r="AC81" i="8" s="1"/>
  <c r="AD81" i="8" s="1"/>
  <c r="P81" i="8"/>
  <c r="O81" i="8"/>
  <c r="N81" i="8"/>
  <c r="M81" i="8"/>
  <c r="L81" i="8"/>
  <c r="K81" i="8"/>
  <c r="J81" i="8"/>
  <c r="I81" i="8"/>
  <c r="H81" i="8"/>
  <c r="F81" i="8" s="1"/>
  <c r="Q81" i="8" s="1"/>
  <c r="G81" i="8"/>
  <c r="D81" i="8"/>
  <c r="C81" i="8"/>
  <c r="B81" i="8"/>
  <c r="AB80" i="8"/>
  <c r="AC80" i="8" s="1"/>
  <c r="AD80" i="8" s="1"/>
  <c r="P80" i="8"/>
  <c r="O80" i="8"/>
  <c r="N80" i="8"/>
  <c r="M80" i="8"/>
  <c r="L80" i="8"/>
  <c r="K80" i="8"/>
  <c r="J80" i="8"/>
  <c r="F80" i="8" s="1"/>
  <c r="Q80" i="8" s="1"/>
  <c r="I80" i="8"/>
  <c r="H80" i="8"/>
  <c r="G80" i="8"/>
  <c r="D80" i="8"/>
  <c r="C80" i="8"/>
  <c r="B80" i="8"/>
  <c r="AC79" i="8"/>
  <c r="AB79" i="8"/>
  <c r="P79" i="8"/>
  <c r="O79" i="8"/>
  <c r="N79" i="8"/>
  <c r="M79" i="8"/>
  <c r="L79" i="8"/>
  <c r="K79" i="8"/>
  <c r="J79" i="8"/>
  <c r="I79" i="8"/>
  <c r="H79" i="8"/>
  <c r="G79" i="8"/>
  <c r="F79" i="8" s="1"/>
  <c r="Q79" i="8" s="1"/>
  <c r="D79" i="8"/>
  <c r="C79" i="8"/>
  <c r="B79" i="8"/>
  <c r="AB78" i="8"/>
  <c r="AC78" i="8" s="1"/>
  <c r="P78" i="8"/>
  <c r="O78" i="8"/>
  <c r="N78" i="8"/>
  <c r="M78" i="8"/>
  <c r="L78" i="8"/>
  <c r="K78" i="8"/>
  <c r="J78" i="8"/>
  <c r="I78" i="8"/>
  <c r="H78" i="8"/>
  <c r="F78" i="8" s="1"/>
  <c r="Q78" i="8" s="1"/>
  <c r="G78" i="8"/>
  <c r="D78" i="8"/>
  <c r="C78" i="8"/>
  <c r="B78" i="8"/>
  <c r="AB77" i="8"/>
  <c r="AC77" i="8" s="1"/>
  <c r="P77" i="8"/>
  <c r="O77" i="8"/>
  <c r="N77" i="8"/>
  <c r="M77" i="8"/>
  <c r="L77" i="8"/>
  <c r="K77" i="8"/>
  <c r="J77" i="8"/>
  <c r="F77" i="8" s="1"/>
  <c r="Q77" i="8" s="1"/>
  <c r="I77" i="8"/>
  <c r="H77" i="8"/>
  <c r="G77" i="8"/>
  <c r="D77" i="8"/>
  <c r="C77" i="8"/>
  <c r="B77" i="8"/>
  <c r="AC76" i="8"/>
  <c r="AB76" i="8"/>
  <c r="P76" i="8"/>
  <c r="O76" i="8"/>
  <c r="N76" i="8"/>
  <c r="M76" i="8"/>
  <c r="L76" i="8"/>
  <c r="K76" i="8"/>
  <c r="J76" i="8"/>
  <c r="I76" i="8"/>
  <c r="H76" i="8"/>
  <c r="G76" i="8"/>
  <c r="F76" i="8" s="1"/>
  <c r="Q76" i="8" s="1"/>
  <c r="D76" i="8"/>
  <c r="C76" i="8"/>
  <c r="B76" i="8"/>
  <c r="AB73" i="8"/>
  <c r="AC73" i="8" s="1"/>
  <c r="AD73" i="8" s="1"/>
  <c r="P73" i="8"/>
  <c r="O73" i="8"/>
  <c r="N73" i="8"/>
  <c r="M73" i="8"/>
  <c r="L73" i="8"/>
  <c r="K73" i="8"/>
  <c r="J73" i="8"/>
  <c r="I73" i="8"/>
  <c r="H73" i="8"/>
  <c r="F73" i="8" s="1"/>
  <c r="Q73" i="8" s="1"/>
  <c r="G73" i="8"/>
  <c r="D73" i="8"/>
  <c r="C73" i="8"/>
  <c r="B73" i="8"/>
  <c r="AB72" i="8"/>
  <c r="AC72" i="8" s="1"/>
  <c r="AD72" i="8" s="1"/>
  <c r="P72" i="8"/>
  <c r="O72" i="8"/>
  <c r="N72" i="8"/>
  <c r="M72" i="8"/>
  <c r="L72" i="8"/>
  <c r="K72" i="8"/>
  <c r="J72" i="8"/>
  <c r="F72" i="8" s="1"/>
  <c r="Q72" i="8" s="1"/>
  <c r="I72" i="8"/>
  <c r="H72" i="8"/>
  <c r="G72" i="8"/>
  <c r="D72" i="8"/>
  <c r="C72" i="8"/>
  <c r="B72" i="8"/>
  <c r="AC71" i="8"/>
  <c r="AD71" i="8" s="1"/>
  <c r="AB71" i="8"/>
  <c r="P71" i="8"/>
  <c r="O71" i="8"/>
  <c r="N71" i="8"/>
  <c r="M71" i="8"/>
  <c r="L71" i="8"/>
  <c r="K71" i="8"/>
  <c r="J71" i="8"/>
  <c r="I71" i="8"/>
  <c r="H71" i="8"/>
  <c r="G71" i="8"/>
  <c r="F71" i="8" s="1"/>
  <c r="Q71" i="8" s="1"/>
  <c r="D71" i="8"/>
  <c r="C71" i="8"/>
  <c r="B71" i="8"/>
  <c r="AB70" i="8"/>
  <c r="AC70" i="8" s="1"/>
  <c r="AD70" i="8" s="1"/>
  <c r="P70" i="8"/>
  <c r="O70" i="8"/>
  <c r="N70" i="8"/>
  <c r="M70" i="8"/>
  <c r="L70" i="8"/>
  <c r="K70" i="8"/>
  <c r="J70" i="8"/>
  <c r="I70" i="8"/>
  <c r="H70" i="8"/>
  <c r="F70" i="8" s="1"/>
  <c r="Q70" i="8" s="1"/>
  <c r="G70" i="8"/>
  <c r="D70" i="8"/>
  <c r="C70" i="8"/>
  <c r="B70" i="8"/>
  <c r="AB69" i="8"/>
  <c r="AC69" i="8" s="1"/>
  <c r="P69" i="8"/>
  <c r="O69" i="8"/>
  <c r="N69" i="8"/>
  <c r="M69" i="8"/>
  <c r="L69" i="8"/>
  <c r="K69" i="8"/>
  <c r="J69" i="8"/>
  <c r="F69" i="8" s="1"/>
  <c r="Q69" i="8" s="1"/>
  <c r="I69" i="8"/>
  <c r="H69" i="8"/>
  <c r="G69" i="8"/>
  <c r="D69" i="8"/>
  <c r="C69" i="8"/>
  <c r="B69" i="8"/>
  <c r="AC68" i="8"/>
  <c r="AB68" i="8"/>
  <c r="P68" i="8"/>
  <c r="O68" i="8"/>
  <c r="N68" i="8"/>
  <c r="M68" i="8"/>
  <c r="L68" i="8"/>
  <c r="K68" i="8"/>
  <c r="J68" i="8"/>
  <c r="I68" i="8"/>
  <c r="H68" i="8"/>
  <c r="G68" i="8"/>
  <c r="F68" i="8" s="1"/>
  <c r="Q68" i="8" s="1"/>
  <c r="D68" i="8"/>
  <c r="C68" i="8"/>
  <c r="B68" i="8"/>
  <c r="AB67" i="8"/>
  <c r="AC67" i="8" s="1"/>
  <c r="AD67" i="8" s="1"/>
  <c r="P67" i="8"/>
  <c r="O67" i="8"/>
  <c r="N67" i="8"/>
  <c r="M67" i="8"/>
  <c r="L67" i="8"/>
  <c r="K67" i="8"/>
  <c r="J67" i="8"/>
  <c r="I67" i="8"/>
  <c r="H67" i="8"/>
  <c r="F67" i="8" s="1"/>
  <c r="Q67" i="8" s="1"/>
  <c r="G67" i="8"/>
  <c r="D67" i="8"/>
  <c r="C67" i="8"/>
  <c r="B67" i="8"/>
  <c r="AB66" i="8"/>
  <c r="AC66" i="8" s="1"/>
  <c r="P66" i="8"/>
  <c r="O66" i="8"/>
  <c r="N66" i="8"/>
  <c r="M66" i="8"/>
  <c r="L66" i="8"/>
  <c r="K66" i="8"/>
  <c r="J66" i="8"/>
  <c r="F66" i="8" s="1"/>
  <c r="Q66" i="8" s="1"/>
  <c r="I66" i="8"/>
  <c r="H66" i="8"/>
  <c r="G66" i="8"/>
  <c r="D66" i="8"/>
  <c r="C66" i="8"/>
  <c r="B66" i="8"/>
  <c r="AC65" i="8"/>
  <c r="AB65" i="8"/>
  <c r="P65" i="8"/>
  <c r="O65" i="8"/>
  <c r="N65" i="8"/>
  <c r="M65" i="8"/>
  <c r="L65" i="8"/>
  <c r="K65" i="8"/>
  <c r="J65" i="8"/>
  <c r="I65" i="8"/>
  <c r="H65" i="8"/>
  <c r="G65" i="8"/>
  <c r="F65" i="8" s="1"/>
  <c r="Q65" i="8" s="1"/>
  <c r="D65" i="8"/>
  <c r="C65" i="8"/>
  <c r="B65" i="8"/>
  <c r="AB64" i="8"/>
  <c r="AC64" i="8" s="1"/>
  <c r="AD64" i="8" s="1"/>
  <c r="P64" i="8"/>
  <c r="O64" i="8"/>
  <c r="N64" i="8"/>
  <c r="M64" i="8"/>
  <c r="L64" i="8"/>
  <c r="K64" i="8"/>
  <c r="J64" i="8"/>
  <c r="I64" i="8"/>
  <c r="H64" i="8"/>
  <c r="F64" i="8" s="1"/>
  <c r="Q64" i="8" s="1"/>
  <c r="G64" i="8"/>
  <c r="D64" i="8"/>
  <c r="C64" i="8"/>
  <c r="B64" i="8"/>
  <c r="AB63" i="8"/>
  <c r="AC63" i="8" s="1"/>
  <c r="AD63" i="8" s="1"/>
  <c r="P63" i="8"/>
  <c r="O63" i="8"/>
  <c r="N63" i="8"/>
  <c r="M63" i="8"/>
  <c r="L63" i="8"/>
  <c r="K63" i="8"/>
  <c r="J63" i="8"/>
  <c r="F63" i="8" s="1"/>
  <c r="Q63" i="8" s="1"/>
  <c r="I63" i="8"/>
  <c r="H63" i="8"/>
  <c r="G63" i="8"/>
  <c r="D63" i="8"/>
  <c r="C63" i="8"/>
  <c r="B63" i="8"/>
  <c r="AC62" i="8"/>
  <c r="AB62" i="8"/>
  <c r="P62" i="8"/>
  <c r="O62" i="8"/>
  <c r="N62" i="8"/>
  <c r="M62" i="8"/>
  <c r="L62" i="8"/>
  <c r="K62" i="8"/>
  <c r="J62" i="8"/>
  <c r="I62" i="8"/>
  <c r="H62" i="8"/>
  <c r="G62" i="8"/>
  <c r="F62" i="8" s="1"/>
  <c r="Q62" i="8" s="1"/>
  <c r="D62" i="8"/>
  <c r="C62" i="8"/>
  <c r="B62" i="8"/>
  <c r="AB61" i="8"/>
  <c r="AC61" i="8" s="1"/>
  <c r="P61" i="8"/>
  <c r="O61" i="8"/>
  <c r="N61" i="8"/>
  <c r="M61" i="8"/>
  <c r="L61" i="8"/>
  <c r="K61" i="8"/>
  <c r="J61" i="8"/>
  <c r="I61" i="8"/>
  <c r="H61" i="8"/>
  <c r="F61" i="8" s="1"/>
  <c r="Q61" i="8" s="1"/>
  <c r="G61" i="8"/>
  <c r="D61" i="8"/>
  <c r="C61" i="8"/>
  <c r="B61" i="8"/>
  <c r="AB60" i="8"/>
  <c r="AC60" i="8" s="1"/>
  <c r="P60" i="8"/>
  <c r="O60" i="8"/>
  <c r="N60" i="8"/>
  <c r="M60" i="8"/>
  <c r="L60" i="8"/>
  <c r="K60" i="8"/>
  <c r="J60" i="8"/>
  <c r="F60" i="8" s="1"/>
  <c r="Q60" i="8" s="1"/>
  <c r="I60" i="8"/>
  <c r="H60" i="8"/>
  <c r="G60" i="8"/>
  <c r="D60" i="8"/>
  <c r="C60" i="8"/>
  <c r="B60" i="8"/>
  <c r="AC59" i="8"/>
  <c r="AD59" i="8" s="1"/>
  <c r="AB59" i="8"/>
  <c r="P59" i="8"/>
  <c r="O59" i="8"/>
  <c r="N59" i="8"/>
  <c r="M59" i="8"/>
  <c r="L59" i="8"/>
  <c r="K59" i="8"/>
  <c r="J59" i="8"/>
  <c r="I59" i="8"/>
  <c r="H59" i="8"/>
  <c r="G59" i="8"/>
  <c r="F59" i="8" s="1"/>
  <c r="Q59" i="8" s="1"/>
  <c r="D59" i="8"/>
  <c r="C59" i="8"/>
  <c r="B59" i="8"/>
  <c r="AB58" i="8"/>
  <c r="AC58" i="8" s="1"/>
  <c r="P58" i="8"/>
  <c r="O58" i="8"/>
  <c r="N58" i="8"/>
  <c r="M58" i="8"/>
  <c r="L58" i="8"/>
  <c r="K58" i="8"/>
  <c r="J58" i="8"/>
  <c r="I58" i="8"/>
  <c r="H58" i="8"/>
  <c r="F58" i="8" s="1"/>
  <c r="Q58" i="8" s="1"/>
  <c r="G58" i="8"/>
  <c r="D58" i="8"/>
  <c r="C58" i="8"/>
  <c r="B58" i="8"/>
  <c r="AB57" i="8"/>
  <c r="AC57" i="8" s="1"/>
  <c r="P57" i="8"/>
  <c r="O57" i="8"/>
  <c r="N57" i="8"/>
  <c r="M57" i="8"/>
  <c r="L57" i="8"/>
  <c r="K57" i="8"/>
  <c r="J57" i="8"/>
  <c r="F57" i="8" s="1"/>
  <c r="Q57" i="8" s="1"/>
  <c r="I57" i="8"/>
  <c r="H57" i="8"/>
  <c r="G57" i="8"/>
  <c r="D57" i="8"/>
  <c r="C57" i="8"/>
  <c r="B57" i="8"/>
  <c r="AC56" i="8"/>
  <c r="AB56" i="8"/>
  <c r="P56" i="8"/>
  <c r="O56" i="8"/>
  <c r="N56" i="8"/>
  <c r="M56" i="8"/>
  <c r="L56" i="8"/>
  <c r="K56" i="8"/>
  <c r="J56" i="8"/>
  <c r="I56" i="8"/>
  <c r="H56" i="8"/>
  <c r="G56" i="8"/>
  <c r="F56" i="8" s="1"/>
  <c r="Q56" i="8" s="1"/>
  <c r="D56" i="8"/>
  <c r="C56" i="8"/>
  <c r="B56" i="8"/>
  <c r="AB55" i="8"/>
  <c r="AC55" i="8" s="1"/>
  <c r="AD55" i="8" s="1"/>
  <c r="P55" i="8"/>
  <c r="O55" i="8"/>
  <c r="N55" i="8"/>
  <c r="M55" i="8"/>
  <c r="L55" i="8"/>
  <c r="K55" i="8"/>
  <c r="J55" i="8"/>
  <c r="I55" i="8"/>
  <c r="H55" i="8"/>
  <c r="F55" i="8" s="1"/>
  <c r="Q55" i="8" s="1"/>
  <c r="G55" i="8"/>
  <c r="D55" i="8"/>
  <c r="C55" i="8"/>
  <c r="B55" i="8"/>
  <c r="AB54" i="8"/>
  <c r="AC54" i="8" s="1"/>
  <c r="AD54" i="8" s="1"/>
  <c r="P54" i="8"/>
  <c r="O54" i="8"/>
  <c r="N54" i="8"/>
  <c r="M54" i="8"/>
  <c r="L54" i="8"/>
  <c r="K54" i="8"/>
  <c r="J54" i="8"/>
  <c r="F54" i="8" s="1"/>
  <c r="Q54" i="8" s="1"/>
  <c r="I54" i="8"/>
  <c r="H54" i="8"/>
  <c r="G54" i="8"/>
  <c r="D54" i="8"/>
  <c r="C54" i="8"/>
  <c r="B54" i="8"/>
  <c r="AC53" i="8"/>
  <c r="AD53" i="8" s="1"/>
  <c r="AB53" i="8"/>
  <c r="P53" i="8"/>
  <c r="O53" i="8"/>
  <c r="N53" i="8"/>
  <c r="M53" i="8"/>
  <c r="L53" i="8"/>
  <c r="K53" i="8"/>
  <c r="J53" i="8"/>
  <c r="I53" i="8"/>
  <c r="H53" i="8"/>
  <c r="G53" i="8"/>
  <c r="F53" i="8" s="1"/>
  <c r="Q53" i="8" s="1"/>
  <c r="D53" i="8"/>
  <c r="C53" i="8"/>
  <c r="B53" i="8"/>
  <c r="AB52" i="8"/>
  <c r="AC52" i="8" s="1"/>
  <c r="AD52" i="8" s="1"/>
  <c r="P52" i="8"/>
  <c r="O52" i="8"/>
  <c r="N52" i="8"/>
  <c r="M52" i="8"/>
  <c r="L52" i="8"/>
  <c r="K52" i="8"/>
  <c r="J52" i="8"/>
  <c r="I52" i="8"/>
  <c r="H52" i="8"/>
  <c r="F52" i="8" s="1"/>
  <c r="Q52" i="8" s="1"/>
  <c r="G52" i="8"/>
  <c r="D52" i="8"/>
  <c r="C52" i="8"/>
  <c r="B52" i="8"/>
  <c r="AB51" i="8"/>
  <c r="AC51" i="8" s="1"/>
  <c r="P51" i="8"/>
  <c r="O51" i="8"/>
  <c r="N51" i="8"/>
  <c r="M51" i="8"/>
  <c r="L51" i="8"/>
  <c r="K51" i="8"/>
  <c r="J51" i="8"/>
  <c r="F51" i="8" s="1"/>
  <c r="Q51" i="8" s="1"/>
  <c r="I51" i="8"/>
  <c r="H51" i="8"/>
  <c r="G51" i="8"/>
  <c r="D51" i="8"/>
  <c r="C51" i="8"/>
  <c r="B51" i="8"/>
  <c r="AC50" i="8"/>
  <c r="AB50" i="8"/>
  <c r="P50" i="8"/>
  <c r="O50" i="8"/>
  <c r="N50" i="8"/>
  <c r="M50" i="8"/>
  <c r="L50" i="8"/>
  <c r="K50" i="8"/>
  <c r="J50" i="8"/>
  <c r="I50" i="8"/>
  <c r="H50" i="8"/>
  <c r="G50" i="8"/>
  <c r="F50" i="8" s="1"/>
  <c r="Q50" i="8" s="1"/>
  <c r="D50" i="8"/>
  <c r="C50" i="8"/>
  <c r="B50" i="8"/>
  <c r="AB49" i="8"/>
  <c r="AC49" i="8" s="1"/>
  <c r="AD49" i="8" s="1"/>
  <c r="P49" i="8"/>
  <c r="O49" i="8"/>
  <c r="N49" i="8"/>
  <c r="M49" i="8"/>
  <c r="L49" i="8"/>
  <c r="K49" i="8"/>
  <c r="J49" i="8"/>
  <c r="I49" i="8"/>
  <c r="H49" i="8"/>
  <c r="F49" i="8" s="1"/>
  <c r="Q49" i="8" s="1"/>
  <c r="G49" i="8"/>
  <c r="D49" i="8"/>
  <c r="C49" i="8"/>
  <c r="B49" i="8"/>
  <c r="AB48" i="8"/>
  <c r="AC48" i="8" s="1"/>
  <c r="AD48" i="8" s="1"/>
  <c r="P48" i="8"/>
  <c r="O48" i="8"/>
  <c r="N48" i="8"/>
  <c r="M48" i="8"/>
  <c r="L48" i="8"/>
  <c r="K48" i="8"/>
  <c r="J48" i="8"/>
  <c r="F48" i="8" s="1"/>
  <c r="Q48" i="8" s="1"/>
  <c r="I48" i="8"/>
  <c r="H48" i="8"/>
  <c r="G48" i="8"/>
  <c r="D48" i="8"/>
  <c r="C48" i="8"/>
  <c r="B48" i="8"/>
  <c r="AC47" i="8"/>
  <c r="AD47" i="8" s="1"/>
  <c r="AB47" i="8"/>
  <c r="P47" i="8"/>
  <c r="O47" i="8"/>
  <c r="N47" i="8"/>
  <c r="M47" i="8"/>
  <c r="L47" i="8"/>
  <c r="K47" i="8"/>
  <c r="J47" i="8"/>
  <c r="I47" i="8"/>
  <c r="H47" i="8"/>
  <c r="G47" i="8"/>
  <c r="F47" i="8" s="1"/>
  <c r="Q47" i="8" s="1"/>
  <c r="D47" i="8"/>
  <c r="C47" i="8"/>
  <c r="B47" i="8"/>
  <c r="AB44" i="8"/>
  <c r="AC44" i="8" s="1"/>
  <c r="P44" i="8"/>
  <c r="O44" i="8"/>
  <c r="N44" i="8"/>
  <c r="M44" i="8"/>
  <c r="L44" i="8"/>
  <c r="K44" i="8"/>
  <c r="J44" i="8"/>
  <c r="I44" i="8"/>
  <c r="H44" i="8"/>
  <c r="F44" i="8" s="1"/>
  <c r="Q44" i="8" s="1"/>
  <c r="G44" i="8"/>
  <c r="D44" i="8"/>
  <c r="C44" i="8"/>
  <c r="B44" i="8"/>
  <c r="AB43" i="8"/>
  <c r="AC43" i="8" s="1"/>
  <c r="P43" i="8"/>
  <c r="O43" i="8"/>
  <c r="N43" i="8"/>
  <c r="M43" i="8"/>
  <c r="L43" i="8"/>
  <c r="K43" i="8"/>
  <c r="J43" i="8"/>
  <c r="F43" i="8" s="1"/>
  <c r="Q43" i="8" s="1"/>
  <c r="I43" i="8"/>
  <c r="H43" i="8"/>
  <c r="G43" i="8"/>
  <c r="D43" i="8"/>
  <c r="C43" i="8"/>
  <c r="B43" i="8"/>
  <c r="AC42" i="8"/>
  <c r="AB42" i="8"/>
  <c r="P42" i="8"/>
  <c r="O42" i="8"/>
  <c r="N42" i="8"/>
  <c r="M42" i="8"/>
  <c r="L42" i="8"/>
  <c r="K42" i="8"/>
  <c r="J42" i="8"/>
  <c r="I42" i="8"/>
  <c r="H42" i="8"/>
  <c r="G42" i="8"/>
  <c r="F42" i="8" s="1"/>
  <c r="Q42" i="8" s="1"/>
  <c r="D42" i="8"/>
  <c r="C42" i="8"/>
  <c r="B42" i="8"/>
  <c r="AB41" i="8"/>
  <c r="AC41" i="8" s="1"/>
  <c r="AD41" i="8" s="1"/>
  <c r="P41" i="8"/>
  <c r="O41" i="8"/>
  <c r="N41" i="8"/>
  <c r="M41" i="8"/>
  <c r="L41" i="8"/>
  <c r="K41" i="8"/>
  <c r="J41" i="8"/>
  <c r="I41" i="8"/>
  <c r="H41" i="8"/>
  <c r="F41" i="8" s="1"/>
  <c r="Q41" i="8" s="1"/>
  <c r="G41" i="8"/>
  <c r="D41" i="8"/>
  <c r="C41" i="8"/>
  <c r="B41" i="8"/>
  <c r="AB40" i="8"/>
  <c r="AC40" i="8" s="1"/>
  <c r="AD40" i="8" s="1"/>
  <c r="P40" i="8"/>
  <c r="O40" i="8"/>
  <c r="N40" i="8"/>
  <c r="M40" i="8"/>
  <c r="L40" i="8"/>
  <c r="K40" i="8"/>
  <c r="J40" i="8"/>
  <c r="F40" i="8" s="1"/>
  <c r="Q40" i="8" s="1"/>
  <c r="I40" i="8"/>
  <c r="H40" i="8"/>
  <c r="G40" i="8"/>
  <c r="D40" i="8"/>
  <c r="C40" i="8"/>
  <c r="B40" i="8"/>
  <c r="AC39" i="8"/>
  <c r="AB39" i="8"/>
  <c r="P39" i="8"/>
  <c r="O39" i="8"/>
  <c r="N39" i="8"/>
  <c r="M39" i="8"/>
  <c r="L39" i="8"/>
  <c r="K39" i="8"/>
  <c r="J39" i="8"/>
  <c r="I39" i="8"/>
  <c r="H39" i="8"/>
  <c r="G39" i="8"/>
  <c r="F39" i="8" s="1"/>
  <c r="Q39" i="8" s="1"/>
  <c r="D39" i="8"/>
  <c r="C39" i="8"/>
  <c r="B39" i="8"/>
  <c r="AB38" i="8"/>
  <c r="AC38" i="8" s="1"/>
  <c r="P38" i="8"/>
  <c r="O38" i="8"/>
  <c r="N38" i="8"/>
  <c r="M38" i="8"/>
  <c r="L38" i="8"/>
  <c r="K38" i="8"/>
  <c r="J38" i="8"/>
  <c r="I38" i="8"/>
  <c r="H38" i="8"/>
  <c r="F38" i="8" s="1"/>
  <c r="Q38" i="8" s="1"/>
  <c r="G38" i="8"/>
  <c r="D38" i="8"/>
  <c r="C38" i="8"/>
  <c r="B38" i="8"/>
  <c r="AB37" i="8"/>
  <c r="AC37" i="8" s="1"/>
  <c r="P37" i="8"/>
  <c r="O37" i="8"/>
  <c r="N37" i="8"/>
  <c r="M37" i="8"/>
  <c r="L37" i="8"/>
  <c r="K37" i="8"/>
  <c r="J37" i="8"/>
  <c r="F37" i="8" s="1"/>
  <c r="Q37" i="8" s="1"/>
  <c r="I37" i="8"/>
  <c r="H37" i="8"/>
  <c r="G37" i="8"/>
  <c r="D37" i="8"/>
  <c r="C37" i="8"/>
  <c r="B37" i="8"/>
  <c r="AC36" i="8"/>
  <c r="AB36" i="8"/>
  <c r="P36" i="8"/>
  <c r="O36" i="8"/>
  <c r="N36" i="8"/>
  <c r="M36" i="8"/>
  <c r="L36" i="8"/>
  <c r="K36" i="8"/>
  <c r="J36" i="8"/>
  <c r="I36" i="8"/>
  <c r="H36" i="8"/>
  <c r="G36" i="8"/>
  <c r="F36" i="8" s="1"/>
  <c r="Q36" i="8" s="1"/>
  <c r="D36" i="8"/>
  <c r="C36" i="8"/>
  <c r="B36" i="8"/>
  <c r="AB35" i="8"/>
  <c r="AC35" i="8" s="1"/>
  <c r="AD35" i="8" s="1"/>
  <c r="P35" i="8"/>
  <c r="O35" i="8"/>
  <c r="N35" i="8"/>
  <c r="M35" i="8"/>
  <c r="L35" i="8"/>
  <c r="K35" i="8"/>
  <c r="J35" i="8"/>
  <c r="I35" i="8"/>
  <c r="H35" i="8"/>
  <c r="F35" i="8" s="1"/>
  <c r="Q35" i="8" s="1"/>
  <c r="G35" i="8"/>
  <c r="D35" i="8"/>
  <c r="C35" i="8"/>
  <c r="B35" i="8"/>
  <c r="AB34" i="8"/>
  <c r="AC34" i="8" s="1"/>
  <c r="AD34" i="8" s="1"/>
  <c r="P34" i="8"/>
  <c r="O34" i="8"/>
  <c r="N34" i="8"/>
  <c r="M34" i="8"/>
  <c r="L34" i="8"/>
  <c r="K34" i="8"/>
  <c r="J34" i="8"/>
  <c r="F34" i="8" s="1"/>
  <c r="Q34" i="8" s="1"/>
  <c r="I34" i="8"/>
  <c r="H34" i="8"/>
  <c r="G34" i="8"/>
  <c r="D34" i="8"/>
  <c r="C34" i="8"/>
  <c r="B34" i="8"/>
  <c r="AC33" i="8"/>
  <c r="AD33" i="8" s="1"/>
  <c r="AB33" i="8"/>
  <c r="P33" i="8"/>
  <c r="O33" i="8"/>
  <c r="N33" i="8"/>
  <c r="M33" i="8"/>
  <c r="L33" i="8"/>
  <c r="K33" i="8"/>
  <c r="J33" i="8"/>
  <c r="I33" i="8"/>
  <c r="H33" i="8"/>
  <c r="G33" i="8"/>
  <c r="F33" i="8" s="1"/>
  <c r="Q33" i="8" s="1"/>
  <c r="D33" i="8"/>
  <c r="C33" i="8"/>
  <c r="B33" i="8"/>
  <c r="AB32" i="8"/>
  <c r="AC32" i="8" s="1"/>
  <c r="AD32" i="8" s="1"/>
  <c r="P32" i="8"/>
  <c r="O32" i="8"/>
  <c r="N32" i="8"/>
  <c r="M32" i="8"/>
  <c r="L32" i="8"/>
  <c r="K32" i="8"/>
  <c r="J32" i="8"/>
  <c r="I32" i="8"/>
  <c r="H32" i="8"/>
  <c r="F32" i="8" s="1"/>
  <c r="Q32" i="8" s="1"/>
  <c r="G32" i="8"/>
  <c r="D32" i="8"/>
  <c r="C32" i="8"/>
  <c r="B32" i="8"/>
  <c r="AB31" i="8"/>
  <c r="AC31" i="8" s="1"/>
  <c r="P31" i="8"/>
  <c r="O31" i="8"/>
  <c r="N31" i="8"/>
  <c r="M31" i="8"/>
  <c r="L31" i="8"/>
  <c r="K31" i="8"/>
  <c r="J31" i="8"/>
  <c r="F31" i="8" s="1"/>
  <c r="Q31" i="8" s="1"/>
  <c r="I31" i="8"/>
  <c r="H31" i="8"/>
  <c r="G31" i="8"/>
  <c r="D31" i="8"/>
  <c r="C31" i="8"/>
  <c r="B31" i="8"/>
  <c r="AC30" i="8"/>
  <c r="AB30" i="8"/>
  <c r="P30" i="8"/>
  <c r="O30" i="8"/>
  <c r="N30" i="8"/>
  <c r="M30" i="8"/>
  <c r="L30" i="8"/>
  <c r="K30" i="8"/>
  <c r="J30" i="8"/>
  <c r="I30" i="8"/>
  <c r="H30" i="8"/>
  <c r="G30" i="8"/>
  <c r="F30" i="8" s="1"/>
  <c r="Q30" i="8" s="1"/>
  <c r="D30" i="8"/>
  <c r="C30" i="8"/>
  <c r="B30" i="8"/>
  <c r="AB29" i="8"/>
  <c r="AC29" i="8" s="1"/>
  <c r="AD29" i="8" s="1"/>
  <c r="P29" i="8"/>
  <c r="O29" i="8"/>
  <c r="N29" i="8"/>
  <c r="M29" i="8"/>
  <c r="L29" i="8"/>
  <c r="K29" i="8"/>
  <c r="J29" i="8"/>
  <c r="I29" i="8"/>
  <c r="H29" i="8"/>
  <c r="F29" i="8" s="1"/>
  <c r="Q29" i="8" s="1"/>
  <c r="G29" i="8"/>
  <c r="D29" i="8"/>
  <c r="C29" i="8"/>
  <c r="B29" i="8"/>
  <c r="AB28" i="8"/>
  <c r="AC28" i="8" s="1"/>
  <c r="P28" i="8"/>
  <c r="O28" i="8"/>
  <c r="N28" i="8"/>
  <c r="M28" i="8"/>
  <c r="L28" i="8"/>
  <c r="K28" i="8"/>
  <c r="J28" i="8"/>
  <c r="F28" i="8" s="1"/>
  <c r="Q28" i="8" s="1"/>
  <c r="I28" i="8"/>
  <c r="H28" i="8"/>
  <c r="G28" i="8"/>
  <c r="D28" i="8"/>
  <c r="C28" i="8"/>
  <c r="B28" i="8"/>
  <c r="AC27" i="8"/>
  <c r="AB27" i="8"/>
  <c r="P27" i="8"/>
  <c r="O27" i="8"/>
  <c r="N27" i="8"/>
  <c r="M27" i="8"/>
  <c r="L27" i="8"/>
  <c r="K27" i="8"/>
  <c r="J27" i="8"/>
  <c r="I27" i="8"/>
  <c r="H27" i="8"/>
  <c r="G27" i="8"/>
  <c r="F27" i="8" s="1"/>
  <c r="Q27" i="8" s="1"/>
  <c r="D27" i="8"/>
  <c r="C27" i="8"/>
  <c r="B27" i="8"/>
  <c r="AB26" i="8"/>
  <c r="AC26" i="8" s="1"/>
  <c r="P26" i="8"/>
  <c r="O26" i="8"/>
  <c r="N26" i="8"/>
  <c r="M26" i="8"/>
  <c r="L26" i="8"/>
  <c r="K26" i="8"/>
  <c r="J26" i="8"/>
  <c r="I26" i="8"/>
  <c r="H26" i="8"/>
  <c r="F26" i="8" s="1"/>
  <c r="Q26" i="8" s="1"/>
  <c r="G26" i="8"/>
  <c r="D26" i="8"/>
  <c r="C26" i="8"/>
  <c r="B26" i="8"/>
  <c r="AB25" i="8"/>
  <c r="AC25" i="8" s="1"/>
  <c r="AD25" i="8" s="1"/>
  <c r="P25" i="8"/>
  <c r="O25" i="8"/>
  <c r="N25" i="8"/>
  <c r="M25" i="8"/>
  <c r="L25" i="8"/>
  <c r="K25" i="8"/>
  <c r="J25" i="8"/>
  <c r="F25" i="8" s="1"/>
  <c r="Q25" i="8" s="1"/>
  <c r="I25" i="8"/>
  <c r="H25" i="8"/>
  <c r="G25" i="8"/>
  <c r="D25" i="8"/>
  <c r="C25" i="8"/>
  <c r="B25" i="8"/>
  <c r="AC24" i="8"/>
  <c r="AB24" i="8"/>
  <c r="P24" i="8"/>
  <c r="O24" i="8"/>
  <c r="N24" i="8"/>
  <c r="M24" i="8"/>
  <c r="L24" i="8"/>
  <c r="K24" i="8"/>
  <c r="J24" i="8"/>
  <c r="I24" i="8"/>
  <c r="H24" i="8"/>
  <c r="G24" i="8"/>
  <c r="F24" i="8" s="1"/>
  <c r="Q24" i="8" s="1"/>
  <c r="D24" i="8"/>
  <c r="C24" i="8"/>
  <c r="B24" i="8"/>
  <c r="AB23" i="8"/>
  <c r="AC23" i="8" s="1"/>
  <c r="P23" i="8"/>
  <c r="O23" i="8"/>
  <c r="N23" i="8"/>
  <c r="M23" i="8"/>
  <c r="L23" i="8"/>
  <c r="K23" i="8"/>
  <c r="J23" i="8"/>
  <c r="I23" i="8"/>
  <c r="H23" i="8"/>
  <c r="F23" i="8" s="1"/>
  <c r="Q23" i="8" s="1"/>
  <c r="G23" i="8"/>
  <c r="D23" i="8"/>
  <c r="C23" i="8"/>
  <c r="B23" i="8"/>
  <c r="AB22" i="8"/>
  <c r="AC22" i="8" s="1"/>
  <c r="P22" i="8"/>
  <c r="O22" i="8"/>
  <c r="N22" i="8"/>
  <c r="M22" i="8"/>
  <c r="L22" i="8"/>
  <c r="K22" i="8"/>
  <c r="J22" i="8"/>
  <c r="F22" i="8" s="1"/>
  <c r="Q22" i="8" s="1"/>
  <c r="I22" i="8"/>
  <c r="H22" i="8"/>
  <c r="G22" i="8"/>
  <c r="D22" i="8"/>
  <c r="C22" i="8"/>
  <c r="B22" i="8"/>
  <c r="AC21" i="8"/>
  <c r="AD21" i="8" s="1"/>
  <c r="AB21" i="8"/>
  <c r="P21" i="8"/>
  <c r="O21" i="8"/>
  <c r="N21" i="8"/>
  <c r="M21" i="8"/>
  <c r="L21" i="8"/>
  <c r="K21" i="8"/>
  <c r="J21" i="8"/>
  <c r="I21" i="8"/>
  <c r="H21" i="8"/>
  <c r="G21" i="8"/>
  <c r="F21" i="8" s="1"/>
  <c r="Q21" i="8" s="1"/>
  <c r="D21" i="8"/>
  <c r="C21" i="8"/>
  <c r="B21" i="8"/>
  <c r="AB20" i="8"/>
  <c r="AC20" i="8" s="1"/>
  <c r="P20" i="8"/>
  <c r="O20" i="8"/>
  <c r="N20" i="8"/>
  <c r="M20" i="8"/>
  <c r="L20" i="8"/>
  <c r="K20" i="8"/>
  <c r="J20" i="8"/>
  <c r="I20" i="8"/>
  <c r="H20" i="8"/>
  <c r="F20" i="8" s="1"/>
  <c r="Q20" i="8" s="1"/>
  <c r="G20" i="8"/>
  <c r="D20" i="8"/>
  <c r="C20" i="8"/>
  <c r="B20" i="8"/>
  <c r="AB19" i="8"/>
  <c r="AC19" i="8" s="1"/>
  <c r="AD19" i="8" s="1"/>
  <c r="P19" i="8"/>
  <c r="O19" i="8"/>
  <c r="N19" i="8"/>
  <c r="M19" i="8"/>
  <c r="L19" i="8"/>
  <c r="K19" i="8"/>
  <c r="J19" i="8"/>
  <c r="F19" i="8" s="1"/>
  <c r="Q19" i="8" s="1"/>
  <c r="I19" i="8"/>
  <c r="H19" i="8"/>
  <c r="G19" i="8"/>
  <c r="D19" i="8"/>
  <c r="C19" i="8"/>
  <c r="B19" i="8"/>
  <c r="AC18" i="8"/>
  <c r="AB18" i="8"/>
  <c r="P18" i="8"/>
  <c r="O18" i="8"/>
  <c r="N18" i="8"/>
  <c r="M18" i="8"/>
  <c r="L18" i="8"/>
  <c r="K18" i="8"/>
  <c r="J18" i="8"/>
  <c r="I18" i="8"/>
  <c r="H18" i="8"/>
  <c r="G18" i="8"/>
  <c r="F18" i="8" s="1"/>
  <c r="Q18" i="8" s="1"/>
  <c r="D18" i="8"/>
  <c r="C18" i="8"/>
  <c r="B18" i="8"/>
  <c r="AB17" i="8"/>
  <c r="AC17" i="8" s="1"/>
  <c r="AD17" i="8" s="1"/>
  <c r="P17" i="8"/>
  <c r="O17" i="8"/>
  <c r="N17" i="8"/>
  <c r="M17" i="8"/>
  <c r="L17" i="8"/>
  <c r="K17" i="8"/>
  <c r="J17" i="8"/>
  <c r="I17" i="8"/>
  <c r="H17" i="8"/>
  <c r="F17" i="8" s="1"/>
  <c r="Q17" i="8" s="1"/>
  <c r="G17" i="8"/>
  <c r="D17" i="8"/>
  <c r="C17" i="8"/>
  <c r="B17" i="8"/>
  <c r="AB16" i="8"/>
  <c r="AC16" i="8" s="1"/>
  <c r="AD16" i="8" s="1"/>
  <c r="P16" i="8"/>
  <c r="O16" i="8"/>
  <c r="N16" i="8"/>
  <c r="M16" i="8"/>
  <c r="L16" i="8"/>
  <c r="K16" i="8"/>
  <c r="J16" i="8"/>
  <c r="F16" i="8" s="1"/>
  <c r="Q16" i="8" s="1"/>
  <c r="I16" i="8"/>
  <c r="H16" i="8"/>
  <c r="G16" i="8"/>
  <c r="D16" i="8"/>
  <c r="C16" i="8"/>
  <c r="B16" i="8"/>
  <c r="AC15" i="8"/>
  <c r="AD15" i="8" s="1"/>
  <c r="AB15" i="8"/>
  <c r="P15" i="8"/>
  <c r="O15" i="8"/>
  <c r="N15" i="8"/>
  <c r="M15" i="8"/>
  <c r="L15" i="8"/>
  <c r="K15" i="8"/>
  <c r="J15" i="8"/>
  <c r="I15" i="8"/>
  <c r="H15" i="8"/>
  <c r="G15" i="8"/>
  <c r="F15" i="8" s="1"/>
  <c r="Q15" i="8" s="1"/>
  <c r="D15" i="8"/>
  <c r="C15" i="8"/>
  <c r="B15" i="8"/>
  <c r="AB14" i="8"/>
  <c r="AC14" i="8" s="1"/>
  <c r="AD14" i="8" s="1"/>
  <c r="P14" i="8"/>
  <c r="O14" i="8"/>
  <c r="N14" i="8"/>
  <c r="M14" i="8"/>
  <c r="L14" i="8"/>
  <c r="K14" i="8"/>
  <c r="J14" i="8"/>
  <c r="I14" i="8"/>
  <c r="H14" i="8"/>
  <c r="F14" i="8" s="1"/>
  <c r="Q14" i="8" s="1"/>
  <c r="G14" i="8"/>
  <c r="D14" i="8"/>
  <c r="C14" i="8"/>
  <c r="B14" i="8"/>
  <c r="AB13" i="8"/>
  <c r="AC13" i="8" s="1"/>
  <c r="P13" i="8"/>
  <c r="O13" i="8"/>
  <c r="N13" i="8"/>
  <c r="M13" i="8"/>
  <c r="L13" i="8"/>
  <c r="K13" i="8"/>
  <c r="J13" i="8"/>
  <c r="F13" i="8" s="1"/>
  <c r="Q13" i="8" s="1"/>
  <c r="I13" i="8"/>
  <c r="H13" i="8"/>
  <c r="G13" i="8"/>
  <c r="D13" i="8"/>
  <c r="C13" i="8"/>
  <c r="B13" i="8"/>
  <c r="AC12" i="8"/>
  <c r="AB12" i="8"/>
  <c r="P12" i="8"/>
  <c r="O12" i="8"/>
  <c r="N12" i="8"/>
  <c r="M12" i="8"/>
  <c r="L12" i="8"/>
  <c r="K12" i="8"/>
  <c r="J12" i="8"/>
  <c r="I12" i="8"/>
  <c r="H12" i="8"/>
  <c r="G12" i="8"/>
  <c r="F12" i="8" s="1"/>
  <c r="Q12" i="8" s="1"/>
  <c r="D12" i="8"/>
  <c r="C12" i="8"/>
  <c r="B12" i="8"/>
  <c r="AB11" i="8"/>
  <c r="AC11" i="8" s="1"/>
  <c r="AD11" i="8" s="1"/>
  <c r="P11" i="8"/>
  <c r="O11" i="8"/>
  <c r="N11" i="8"/>
  <c r="M11" i="8"/>
  <c r="L11" i="8"/>
  <c r="K11" i="8"/>
  <c r="J11" i="8"/>
  <c r="I11" i="8"/>
  <c r="H11" i="8"/>
  <c r="F11" i="8" s="1"/>
  <c r="Q11" i="8" s="1"/>
  <c r="G11" i="8"/>
  <c r="D11" i="8"/>
  <c r="C11" i="8"/>
  <c r="B11" i="8"/>
  <c r="AB10" i="8"/>
  <c r="AC10" i="8" s="1"/>
  <c r="AD10" i="8" s="1"/>
  <c r="P10" i="8"/>
  <c r="O10" i="8"/>
  <c r="N10" i="8"/>
  <c r="M10" i="8"/>
  <c r="L10" i="8"/>
  <c r="K10" i="8"/>
  <c r="J10" i="8"/>
  <c r="F10" i="8" s="1"/>
  <c r="Q10" i="8" s="1"/>
  <c r="I10" i="8"/>
  <c r="H10" i="8"/>
  <c r="G10" i="8"/>
  <c r="D10" i="8"/>
  <c r="C10" i="8"/>
  <c r="B10" i="8"/>
  <c r="AC9" i="8"/>
  <c r="AD9" i="8" s="1"/>
  <c r="AB9" i="8"/>
  <c r="P9" i="8"/>
  <c r="O9" i="8"/>
  <c r="N9" i="8"/>
  <c r="M9" i="8"/>
  <c r="L9" i="8"/>
  <c r="K9" i="8"/>
  <c r="J9" i="8"/>
  <c r="I9" i="8"/>
  <c r="H9" i="8"/>
  <c r="G9" i="8"/>
  <c r="F9" i="8" s="1"/>
  <c r="Q9" i="8" s="1"/>
  <c r="D9" i="8"/>
  <c r="C9" i="8"/>
  <c r="B9" i="8"/>
  <c r="AB8" i="8"/>
  <c r="AC8" i="8" s="1"/>
  <c r="P8" i="8"/>
  <c r="O8" i="8"/>
  <c r="N8" i="8"/>
  <c r="M8" i="8"/>
  <c r="L8" i="8"/>
  <c r="K8" i="8"/>
  <c r="J8" i="8"/>
  <c r="I8" i="8"/>
  <c r="H8" i="8"/>
  <c r="F8" i="8" s="1"/>
  <c r="Q8" i="8" s="1"/>
  <c r="G8" i="8"/>
  <c r="D8" i="8"/>
  <c r="C8" i="8"/>
  <c r="B8" i="8"/>
  <c r="AB7" i="8"/>
  <c r="AC7" i="8" s="1"/>
  <c r="P7" i="8"/>
  <c r="O7" i="8"/>
  <c r="N7" i="8"/>
  <c r="M7" i="8"/>
  <c r="L7" i="8"/>
  <c r="K7" i="8"/>
  <c r="J7" i="8"/>
  <c r="F7" i="8" s="1"/>
  <c r="Q7" i="8" s="1"/>
  <c r="I7" i="8"/>
  <c r="H7" i="8"/>
  <c r="G7" i="8"/>
  <c r="D7" i="8"/>
  <c r="C7" i="8"/>
  <c r="B7" i="8"/>
  <c r="G12" i="6"/>
  <c r="G9" i="6"/>
  <c r="G16" i="6"/>
  <c r="G14" i="6"/>
  <c r="G19" i="6"/>
  <c r="G17" i="6"/>
  <c r="G20" i="6"/>
  <c r="G6" i="6"/>
  <c r="G18" i="6"/>
  <c r="G7" i="6"/>
  <c r="G15" i="6"/>
  <c r="G11" i="6"/>
  <c r="G22" i="6"/>
  <c r="G8" i="6"/>
  <c r="G13" i="6"/>
  <c r="G4" i="6"/>
  <c r="G5" i="6"/>
  <c r="G21" i="6"/>
  <c r="G3" i="6"/>
  <c r="G10" i="6"/>
  <c r="AF22" i="8" l="1"/>
  <c r="AE22" i="8"/>
  <c r="AF23" i="8"/>
  <c r="AE23" i="8"/>
  <c r="AD24" i="8"/>
  <c r="AE39" i="8"/>
  <c r="AF39" i="8"/>
  <c r="AD57" i="8"/>
  <c r="AF60" i="8"/>
  <c r="AE60" i="8"/>
  <c r="AF61" i="8"/>
  <c r="AE61" i="8"/>
  <c r="AD62" i="8"/>
  <c r="AE79" i="8"/>
  <c r="AF79" i="8"/>
  <c r="AD95" i="8"/>
  <c r="AF98" i="8"/>
  <c r="AE98" i="8"/>
  <c r="AF99" i="8"/>
  <c r="AE99" i="8"/>
  <c r="AD100" i="8"/>
  <c r="AF7" i="8"/>
  <c r="AE7" i="8"/>
  <c r="AF44" i="8"/>
  <c r="AE44" i="8"/>
  <c r="AE62" i="8"/>
  <c r="AF62" i="8"/>
  <c r="AF83" i="8"/>
  <c r="AE83" i="8"/>
  <c r="AE9" i="8"/>
  <c r="AF9" i="8"/>
  <c r="AD20" i="8"/>
  <c r="AF28" i="8"/>
  <c r="AE28" i="8"/>
  <c r="AF29" i="8"/>
  <c r="AE29" i="8"/>
  <c r="AD30" i="8"/>
  <c r="AF47" i="8"/>
  <c r="AE47" i="8"/>
  <c r="AD58" i="8"/>
  <c r="AF66" i="8"/>
  <c r="AE66" i="8"/>
  <c r="AF67" i="8"/>
  <c r="AE67" i="8"/>
  <c r="AD68" i="8"/>
  <c r="AE85" i="8"/>
  <c r="AF85" i="8"/>
  <c r="AD96" i="8"/>
  <c r="AF104" i="8"/>
  <c r="AE104" i="8"/>
  <c r="AF105" i="8"/>
  <c r="AE105" i="8"/>
  <c r="AD106" i="8"/>
  <c r="AE24" i="8"/>
  <c r="AF24" i="8"/>
  <c r="AF84" i="8"/>
  <c r="AE84" i="8"/>
  <c r="AE100" i="8"/>
  <c r="AF100" i="8"/>
  <c r="AF13" i="8"/>
  <c r="AE13" i="8"/>
  <c r="AF14" i="8"/>
  <c r="AE14" i="8"/>
  <c r="AF30" i="8"/>
  <c r="AE30" i="8"/>
  <c r="AF51" i="8"/>
  <c r="AE51" i="8"/>
  <c r="AF52" i="8"/>
  <c r="AE52" i="8"/>
  <c r="AE68" i="8"/>
  <c r="AF68" i="8"/>
  <c r="AF89" i="8"/>
  <c r="AE89" i="8"/>
  <c r="AF90" i="8"/>
  <c r="AE90" i="8"/>
  <c r="AF106" i="8"/>
  <c r="AE106" i="8"/>
  <c r="AF8" i="8"/>
  <c r="AE8" i="8"/>
  <c r="AF43" i="8"/>
  <c r="AE43" i="8"/>
  <c r="AF15" i="8"/>
  <c r="AE15" i="8"/>
  <c r="AD26" i="8"/>
  <c r="AD31" i="8"/>
  <c r="AF34" i="8"/>
  <c r="AE34" i="8"/>
  <c r="AF35" i="8"/>
  <c r="AE35" i="8"/>
  <c r="AD36" i="8"/>
  <c r="AE53" i="8"/>
  <c r="AF53" i="8"/>
  <c r="AD69" i="8"/>
  <c r="AF72" i="8"/>
  <c r="AE72" i="8"/>
  <c r="AF73" i="8"/>
  <c r="AE73" i="8"/>
  <c r="AD76" i="8"/>
  <c r="AE91" i="8"/>
  <c r="AF91" i="8"/>
  <c r="AF110" i="8"/>
  <c r="AE110" i="8"/>
  <c r="AF19" i="8"/>
  <c r="AE19" i="8"/>
  <c r="AF57" i="8"/>
  <c r="AE57" i="8"/>
  <c r="AF95" i="8"/>
  <c r="AE95" i="8"/>
  <c r="AF21" i="8"/>
  <c r="AE21" i="8"/>
  <c r="AD37" i="8"/>
  <c r="AF40" i="8"/>
  <c r="AE40" i="8"/>
  <c r="AF41" i="8"/>
  <c r="AE41" i="8"/>
  <c r="AD42" i="8"/>
  <c r="AE59" i="8"/>
  <c r="AF59" i="8"/>
  <c r="AD77" i="8"/>
  <c r="AF80" i="8"/>
  <c r="AE80" i="8"/>
  <c r="AF81" i="8"/>
  <c r="AE81" i="8"/>
  <c r="AD82" i="8"/>
  <c r="AE97" i="8"/>
  <c r="AF97" i="8"/>
  <c r="AD108" i="8"/>
  <c r="AD22" i="8"/>
  <c r="AF25" i="8"/>
  <c r="AE25" i="8"/>
  <c r="AF26" i="8"/>
  <c r="AE26" i="8"/>
  <c r="AD27" i="8"/>
  <c r="AE42" i="8"/>
  <c r="AF42" i="8"/>
  <c r="AD60" i="8"/>
  <c r="AF63" i="8"/>
  <c r="AE63" i="8"/>
  <c r="AF64" i="8"/>
  <c r="AE64" i="8"/>
  <c r="AD65" i="8"/>
  <c r="AE82" i="8"/>
  <c r="AF82" i="8"/>
  <c r="AD98" i="8"/>
  <c r="AF101" i="8"/>
  <c r="AE101" i="8"/>
  <c r="AF102" i="8"/>
  <c r="AE102" i="8"/>
  <c r="AD103" i="8"/>
  <c r="AD7" i="8"/>
  <c r="AF10" i="8"/>
  <c r="AE10" i="8"/>
  <c r="AF11" i="8"/>
  <c r="AE11" i="8"/>
  <c r="AD12" i="8"/>
  <c r="AF27" i="8"/>
  <c r="AE27" i="8"/>
  <c r="AD38" i="8"/>
  <c r="AD43" i="8"/>
  <c r="AF48" i="8"/>
  <c r="AE48" i="8"/>
  <c r="AF49" i="8"/>
  <c r="AE49" i="8"/>
  <c r="AD50" i="8"/>
  <c r="AE65" i="8"/>
  <c r="AF65" i="8"/>
  <c r="AD78" i="8"/>
  <c r="AD83" i="8"/>
  <c r="AF86" i="8"/>
  <c r="AE86" i="8"/>
  <c r="AF87" i="8"/>
  <c r="AE87" i="8"/>
  <c r="AD88" i="8"/>
  <c r="AE103" i="8"/>
  <c r="AF103" i="8"/>
  <c r="AF20" i="8"/>
  <c r="AE20" i="8"/>
  <c r="AF58" i="8"/>
  <c r="AE58" i="8"/>
  <c r="AE12" i="8"/>
  <c r="AF12" i="8"/>
  <c r="AD23" i="8"/>
  <c r="AD28" i="8"/>
  <c r="AF31" i="8"/>
  <c r="AE31" i="8"/>
  <c r="AF32" i="8"/>
  <c r="AE32" i="8"/>
  <c r="AE50" i="8"/>
  <c r="AF50" i="8"/>
  <c r="AD61" i="8"/>
  <c r="AD66" i="8"/>
  <c r="AF69" i="8"/>
  <c r="AE69" i="8"/>
  <c r="AF70" i="8"/>
  <c r="AE70" i="8"/>
  <c r="AE88" i="8"/>
  <c r="AF88" i="8"/>
  <c r="AD99" i="8"/>
  <c r="AD104" i="8"/>
  <c r="AF108" i="8"/>
  <c r="AE108" i="8"/>
  <c r="AF36" i="8"/>
  <c r="AE36" i="8"/>
  <c r="AE76" i="8"/>
  <c r="AF76" i="8"/>
  <c r="AF96" i="8"/>
  <c r="AE96" i="8"/>
  <c r="AD8" i="8"/>
  <c r="AD13" i="8"/>
  <c r="AF16" i="8"/>
  <c r="AE16" i="8"/>
  <c r="AF17" i="8"/>
  <c r="AE17" i="8"/>
  <c r="AD18" i="8"/>
  <c r="AE33" i="8"/>
  <c r="AF33" i="8"/>
  <c r="AD44" i="8"/>
  <c r="AD51" i="8"/>
  <c r="AF54" i="8"/>
  <c r="AE54" i="8"/>
  <c r="AF55" i="8"/>
  <c r="AE55" i="8"/>
  <c r="AD56" i="8"/>
  <c r="AE71" i="8"/>
  <c r="AF71" i="8"/>
  <c r="AD84" i="8"/>
  <c r="AD89" i="8"/>
  <c r="AF92" i="8"/>
  <c r="AE92" i="8"/>
  <c r="AF93" i="8"/>
  <c r="AE93" i="8"/>
  <c r="AD94" i="8"/>
  <c r="AF107" i="8"/>
  <c r="AE107" i="8"/>
  <c r="AE109" i="8"/>
  <c r="AF109" i="8"/>
  <c r="AE18" i="8"/>
  <c r="AF18" i="8"/>
  <c r="AF37" i="8"/>
  <c r="AE37" i="8"/>
  <c r="AF38" i="8"/>
  <c r="AE38" i="8"/>
  <c r="AD39" i="8"/>
  <c r="AE56" i="8"/>
  <c r="AF56" i="8"/>
  <c r="AF77" i="8"/>
  <c r="AE77" i="8"/>
  <c r="AF78" i="8"/>
  <c r="AE78" i="8"/>
  <c r="AD79" i="8"/>
  <c r="AE94" i="8"/>
  <c r="AF94" i="8"/>
  <c r="AD105" i="8"/>
  <c r="AD110" i="8"/>
</calcChain>
</file>

<file path=xl/sharedStrings.xml><?xml version="1.0" encoding="utf-8"?>
<sst xmlns="http://schemas.openxmlformats.org/spreadsheetml/2006/main" count="1893" uniqueCount="1066">
  <si>
    <r>
      <rPr>
        <b/>
        <sz val="8"/>
        <rFont val="Arial"/>
        <family val="2"/>
      </rPr>
      <t>JAKUBOWSKA Hanna</t>
    </r>
  </si>
  <si>
    <r>
      <rPr>
        <b/>
        <sz val="8"/>
        <rFont val="Arial"/>
        <family val="2"/>
      </rPr>
      <t>ST.PP"CWKS"LEGIA</t>
    </r>
  </si>
  <si>
    <r>
      <rPr>
        <b/>
        <sz val="8"/>
        <rFont val="Arial"/>
        <family val="2"/>
      </rPr>
      <t>302 (1)</t>
    </r>
  </si>
  <si>
    <r>
      <rPr>
        <b/>
        <sz val="8"/>
        <rFont val="Arial"/>
        <family val="2"/>
      </rPr>
      <t>301 (1)</t>
    </r>
  </si>
  <si>
    <r>
      <rPr>
        <b/>
        <sz val="8"/>
        <rFont val="Arial"/>
        <family val="2"/>
      </rPr>
      <t>1:02,78</t>
    </r>
  </si>
  <si>
    <r>
      <rPr>
        <b/>
        <sz val="8"/>
        <rFont val="Arial"/>
        <family val="2"/>
      </rPr>
      <t>03:14,66</t>
    </r>
  </si>
  <si>
    <r>
      <rPr>
        <b/>
        <sz val="8"/>
        <rFont val="Arial"/>
        <family val="2"/>
      </rPr>
      <t>GRADON Zuzanna</t>
    </r>
  </si>
  <si>
    <r>
      <rPr>
        <b/>
        <sz val="8"/>
        <rFont val="Arial"/>
        <family val="2"/>
      </rPr>
      <t>UKS "ORKA" Cz-wa</t>
    </r>
  </si>
  <si>
    <r>
      <rPr>
        <b/>
        <sz val="8"/>
        <rFont val="Arial"/>
        <family val="2"/>
      </rPr>
      <t>269 (14)</t>
    </r>
  </si>
  <si>
    <r>
      <rPr>
        <b/>
        <sz val="8"/>
        <rFont val="Arial"/>
        <family val="2"/>
      </rPr>
      <t>288 (2)</t>
    </r>
  </si>
  <si>
    <r>
      <rPr>
        <b/>
        <sz val="8"/>
        <rFont val="Arial"/>
        <family val="2"/>
      </rPr>
      <t>1:13,85</t>
    </r>
  </si>
  <si>
    <r>
      <rPr>
        <b/>
        <sz val="8"/>
        <rFont val="Arial"/>
        <family val="2"/>
      </rPr>
      <t>03:21,31</t>
    </r>
  </si>
  <si>
    <r>
      <rPr>
        <b/>
        <sz val="8"/>
        <rFont val="Arial"/>
        <family val="2"/>
      </rPr>
      <t>KAZUBSKA Aleksandra</t>
    </r>
  </si>
  <si>
    <r>
      <rPr>
        <b/>
        <sz val="8"/>
        <rFont val="Arial"/>
        <family val="2"/>
      </rPr>
      <t>291 (3)</t>
    </r>
  </si>
  <si>
    <r>
      <rPr>
        <b/>
        <sz val="8"/>
        <rFont val="Arial"/>
        <family val="2"/>
      </rPr>
      <t>260 (6)</t>
    </r>
  </si>
  <si>
    <r>
      <rPr>
        <b/>
        <sz val="8"/>
        <rFont val="Arial"/>
        <family val="2"/>
      </rPr>
      <t>1:06,41</t>
    </r>
  </si>
  <si>
    <r>
      <rPr>
        <b/>
        <sz val="8"/>
        <rFont val="Arial"/>
        <family val="2"/>
      </rPr>
      <t>03:35,03</t>
    </r>
  </si>
  <si>
    <r>
      <rPr>
        <b/>
        <sz val="8"/>
        <rFont val="Arial"/>
        <family val="2"/>
      </rPr>
      <t>KOCHMANSKA Lucja</t>
    </r>
  </si>
  <si>
    <r>
      <rPr>
        <b/>
        <sz val="8"/>
        <rFont val="Arial"/>
        <family val="2"/>
      </rPr>
      <t>MKS Pultusk</t>
    </r>
  </si>
  <si>
    <r>
      <rPr>
        <b/>
        <sz val="8"/>
        <rFont val="Arial"/>
        <family val="2"/>
      </rPr>
      <t>289 (4)</t>
    </r>
  </si>
  <si>
    <r>
      <rPr>
        <b/>
        <sz val="8"/>
        <rFont val="Arial"/>
        <family val="2"/>
      </rPr>
      <t>259 (7)</t>
    </r>
  </si>
  <si>
    <r>
      <rPr>
        <b/>
        <sz val="8"/>
        <rFont val="Arial"/>
        <family val="2"/>
      </rPr>
      <t>1:07,00</t>
    </r>
  </si>
  <si>
    <r>
      <rPr>
        <b/>
        <sz val="8"/>
        <rFont val="Arial"/>
        <family val="2"/>
      </rPr>
      <t>03:35,97</t>
    </r>
  </si>
  <si>
    <r>
      <rPr>
        <b/>
        <sz val="8"/>
        <rFont val="Arial"/>
        <family val="2"/>
      </rPr>
      <t>KULBAKA Joanna</t>
    </r>
  </si>
  <si>
    <r>
      <rPr>
        <b/>
        <sz val="8"/>
        <rFont val="Arial"/>
        <family val="2"/>
      </rPr>
      <t>KS Pentathlon Szc</t>
    </r>
  </si>
  <si>
    <r>
      <rPr>
        <b/>
        <sz val="8"/>
        <rFont val="Arial"/>
        <family val="2"/>
      </rPr>
      <t>277 (10)</t>
    </r>
  </si>
  <si>
    <r>
      <rPr>
        <b/>
        <sz val="8"/>
        <rFont val="Arial"/>
        <family val="2"/>
      </rPr>
      <t>270 (4)</t>
    </r>
  </si>
  <si>
    <r>
      <rPr>
        <b/>
        <sz val="8"/>
        <rFont val="Arial"/>
        <family val="2"/>
      </rPr>
      <t>1:11,05</t>
    </r>
  </si>
  <si>
    <r>
      <rPr>
        <b/>
        <sz val="8"/>
        <rFont val="Arial"/>
        <family val="2"/>
      </rPr>
      <t>03:30,12</t>
    </r>
  </si>
  <si>
    <r>
      <rPr>
        <b/>
        <sz val="8"/>
        <rFont val="Arial"/>
        <family val="2"/>
      </rPr>
      <t>DABROWSKA Maja</t>
    </r>
  </si>
  <si>
    <r>
      <rPr>
        <b/>
        <sz val="8"/>
        <rFont val="Arial"/>
        <family val="2"/>
      </rPr>
      <t>UKS"Dwojka"Tczew</t>
    </r>
  </si>
  <si>
    <r>
      <rPr>
        <b/>
        <sz val="8"/>
        <rFont val="Arial"/>
        <family val="2"/>
      </rPr>
      <t>264 (19)</t>
    </r>
  </si>
  <si>
    <r>
      <rPr>
        <b/>
        <sz val="8"/>
        <rFont val="Arial"/>
        <family val="2"/>
      </rPr>
      <t>278 (3)</t>
    </r>
  </si>
  <si>
    <r>
      <rPr>
        <b/>
        <sz val="8"/>
        <rFont val="Arial"/>
        <family val="2"/>
      </rPr>
      <t>1:15,37</t>
    </r>
  </si>
  <si>
    <r>
      <rPr>
        <b/>
        <sz val="8"/>
        <rFont val="Arial"/>
        <family val="2"/>
      </rPr>
      <t>03:26,06</t>
    </r>
  </si>
  <si>
    <r>
      <rPr>
        <b/>
        <sz val="8"/>
        <rFont val="Arial"/>
        <family val="2"/>
      </rPr>
      <t>GLOGOWSKA Natalia</t>
    </r>
  </si>
  <si>
    <r>
      <rPr>
        <b/>
        <sz val="8"/>
        <rFont val="Arial"/>
        <family val="2"/>
      </rPr>
      <t>UKS 5 Konstant.</t>
    </r>
  </si>
  <si>
    <r>
      <rPr>
        <b/>
        <sz val="8"/>
        <rFont val="Arial"/>
        <family val="2"/>
      </rPr>
      <t>286 (5)</t>
    </r>
  </si>
  <si>
    <r>
      <rPr>
        <b/>
        <sz val="8"/>
        <rFont val="Arial"/>
        <family val="2"/>
      </rPr>
      <t>248 (14)</t>
    </r>
  </si>
  <si>
    <r>
      <rPr>
        <b/>
        <sz val="8"/>
        <rFont val="Arial"/>
        <family val="2"/>
      </rPr>
      <t>1:08,01</t>
    </r>
  </si>
  <si>
    <r>
      <rPr>
        <b/>
        <sz val="8"/>
        <rFont val="Arial"/>
        <family val="2"/>
      </rPr>
      <t>03:41,12</t>
    </r>
  </si>
  <si>
    <r>
      <rPr>
        <b/>
        <sz val="8"/>
        <rFont val="Arial"/>
        <family val="2"/>
      </rPr>
      <t>JABLONSKA Milena</t>
    </r>
  </si>
  <si>
    <r>
      <rPr>
        <b/>
        <sz val="8"/>
        <rFont val="Arial"/>
        <family val="2"/>
      </rPr>
      <t>MKP Mysliborz</t>
    </r>
  </si>
  <si>
    <r>
      <rPr>
        <b/>
        <sz val="8"/>
        <rFont val="Arial"/>
        <family val="2"/>
      </rPr>
      <t>258 (23)</t>
    </r>
  </si>
  <si>
    <r>
      <rPr>
        <b/>
        <sz val="8"/>
        <rFont val="Arial"/>
        <family val="2"/>
      </rPr>
      <t>267 (5)</t>
    </r>
  </si>
  <si>
    <r>
      <rPr>
        <b/>
        <sz val="8"/>
        <rFont val="Arial"/>
        <family val="2"/>
      </rPr>
      <t>1:17,43</t>
    </r>
  </si>
  <si>
    <r>
      <rPr>
        <b/>
        <sz val="8"/>
        <rFont val="Arial"/>
        <family val="2"/>
      </rPr>
      <t>03:31,93</t>
    </r>
  </si>
  <si>
    <r>
      <rPr>
        <b/>
        <sz val="8"/>
        <rFont val="Arial"/>
        <family val="2"/>
      </rPr>
      <t>DROZDEK Nadia</t>
    </r>
  </si>
  <si>
    <r>
      <rPr>
        <b/>
        <sz val="8"/>
        <rFont val="Arial"/>
        <family val="2"/>
      </rPr>
      <t>ZKS Drzonkow</t>
    </r>
  </si>
  <si>
    <r>
      <rPr>
        <b/>
        <sz val="8"/>
        <rFont val="Arial"/>
        <family val="2"/>
      </rPr>
      <t>271 (13)</t>
    </r>
  </si>
  <si>
    <r>
      <rPr>
        <b/>
        <sz val="8"/>
        <rFont val="Arial"/>
        <family val="2"/>
      </rPr>
      <t>249 (13)</t>
    </r>
  </si>
  <si>
    <r>
      <rPr>
        <b/>
        <sz val="8"/>
        <rFont val="Arial"/>
        <family val="2"/>
      </rPr>
      <t>1:13,26</t>
    </r>
  </si>
  <si>
    <r>
      <rPr>
        <b/>
        <sz val="8"/>
        <rFont val="Arial"/>
        <family val="2"/>
      </rPr>
      <t>03:40,62</t>
    </r>
  </si>
  <si>
    <r>
      <rPr>
        <b/>
        <sz val="8"/>
        <rFont val="Arial"/>
        <family val="2"/>
      </rPr>
      <t>GRADON Maja</t>
    </r>
  </si>
  <si>
    <r>
      <rPr>
        <b/>
        <sz val="8"/>
        <rFont val="Arial"/>
        <family val="2"/>
      </rPr>
      <t>253 (26)</t>
    </r>
  </si>
  <si>
    <r>
      <rPr>
        <b/>
        <sz val="8"/>
        <rFont val="Arial"/>
        <family val="2"/>
      </rPr>
      <t>258 (8)</t>
    </r>
  </si>
  <si>
    <r>
      <rPr>
        <b/>
        <sz val="8"/>
        <rFont val="Arial"/>
        <family val="2"/>
      </rPr>
      <t>1:19,04</t>
    </r>
  </si>
  <si>
    <r>
      <rPr>
        <b/>
        <sz val="8"/>
        <rFont val="Arial"/>
        <family val="2"/>
      </rPr>
      <t>03:36,44</t>
    </r>
  </si>
  <si>
    <r>
      <rPr>
        <b/>
        <sz val="8"/>
        <rFont val="Arial"/>
        <family val="2"/>
      </rPr>
      <t>WYCZOLKOWSKA Milena</t>
    </r>
  </si>
  <si>
    <r>
      <rPr>
        <b/>
        <sz val="8"/>
        <rFont val="Arial"/>
        <family val="2"/>
      </rPr>
      <t>UKS Wiking Radoms</t>
    </r>
  </si>
  <si>
    <r>
      <rPr>
        <b/>
        <sz val="8"/>
        <rFont val="Arial"/>
        <family val="2"/>
      </rPr>
      <t>259 (22)</t>
    </r>
  </si>
  <si>
    <r>
      <rPr>
        <b/>
        <sz val="8"/>
        <rFont val="Arial"/>
        <family val="2"/>
      </rPr>
      <t>252 (11)</t>
    </r>
  </si>
  <si>
    <r>
      <rPr>
        <b/>
        <sz val="8"/>
        <rFont val="Arial"/>
        <family val="2"/>
      </rPr>
      <t>1:17,02</t>
    </r>
  </si>
  <si>
    <r>
      <rPr>
        <b/>
        <sz val="8"/>
        <rFont val="Arial"/>
        <family val="2"/>
      </rPr>
      <t>03:39,42</t>
    </r>
  </si>
  <si>
    <r>
      <rPr>
        <b/>
        <sz val="8"/>
        <rFont val="Arial"/>
        <family val="2"/>
      </rPr>
      <t>MILANCEJ Elzbieta</t>
    </r>
  </si>
  <si>
    <r>
      <rPr>
        <b/>
        <sz val="8"/>
        <rFont val="Arial"/>
        <family val="2"/>
      </rPr>
      <t>UKS Zoliborz Wawa</t>
    </r>
  </si>
  <si>
    <r>
      <rPr>
        <b/>
        <sz val="8"/>
        <rFont val="Arial"/>
        <family val="2"/>
      </rPr>
      <t>280 (9)</t>
    </r>
  </si>
  <si>
    <r>
      <rPr>
        <b/>
        <sz val="8"/>
        <rFont val="Arial"/>
        <family val="2"/>
      </rPr>
      <t>231 (18)</t>
    </r>
  </si>
  <si>
    <r>
      <rPr>
        <b/>
        <sz val="8"/>
        <rFont val="Arial"/>
        <family val="2"/>
      </rPr>
      <t>1:10,16</t>
    </r>
  </si>
  <si>
    <r>
      <rPr>
        <b/>
        <sz val="8"/>
        <rFont val="Arial"/>
        <family val="2"/>
      </rPr>
      <t>03:49,72</t>
    </r>
  </si>
  <si>
    <r>
      <rPr>
        <b/>
        <sz val="8"/>
        <rFont val="Arial"/>
        <family val="2"/>
      </rPr>
      <t>JADCZYK Wiktoria</t>
    </r>
  </si>
  <si>
    <r>
      <rPr>
        <b/>
        <sz val="8"/>
        <rFont val="Arial"/>
        <family val="2"/>
      </rPr>
      <t>282 (7)</t>
    </r>
  </si>
  <si>
    <r>
      <rPr>
        <b/>
        <sz val="8"/>
        <rFont val="Arial"/>
        <family val="2"/>
      </rPr>
      <t>229 (20)</t>
    </r>
  </si>
  <si>
    <r>
      <rPr>
        <b/>
        <sz val="8"/>
        <rFont val="Arial"/>
        <family val="2"/>
      </rPr>
      <t>1:09,39</t>
    </r>
  </si>
  <si>
    <r>
      <rPr>
        <b/>
        <sz val="8"/>
        <rFont val="Arial"/>
        <family val="2"/>
      </rPr>
      <t>03:50,69</t>
    </r>
  </si>
  <si>
    <r>
      <rPr>
        <b/>
        <sz val="8"/>
        <rFont val="Arial"/>
        <family val="2"/>
      </rPr>
      <t>KOZERSKA Weronika</t>
    </r>
  </si>
  <si>
    <r>
      <rPr>
        <b/>
        <sz val="8"/>
        <rFont val="Arial"/>
        <family val="2"/>
      </rPr>
      <t>253 (27)</t>
    </r>
  </si>
  <si>
    <r>
      <rPr>
        <b/>
        <sz val="8"/>
        <rFont val="Arial"/>
        <family val="2"/>
      </rPr>
      <t>257 (9)</t>
    </r>
  </si>
  <si>
    <r>
      <rPr>
        <b/>
        <sz val="8"/>
        <rFont val="Arial"/>
        <family val="2"/>
      </rPr>
      <t>1:19,05</t>
    </r>
  </si>
  <si>
    <r>
      <rPr>
        <b/>
        <sz val="8"/>
        <rFont val="Arial"/>
        <family val="2"/>
      </rPr>
      <t>03:36,75</t>
    </r>
  </si>
  <si>
    <r>
      <rPr>
        <b/>
        <sz val="8"/>
        <rFont val="Arial"/>
        <family val="2"/>
      </rPr>
      <t>NAGORSKA Maja</t>
    </r>
  </si>
  <si>
    <r>
      <rPr>
        <b/>
        <sz val="8"/>
        <rFont val="Arial"/>
        <family val="2"/>
      </rPr>
      <t>MKP GDANSK</t>
    </r>
  </si>
  <si>
    <r>
      <rPr>
        <b/>
        <sz val="8"/>
        <rFont val="Arial"/>
        <family val="2"/>
      </rPr>
      <t>257 (25)</t>
    </r>
  </si>
  <si>
    <r>
      <rPr>
        <b/>
        <sz val="8"/>
        <rFont val="Arial"/>
        <family val="2"/>
      </rPr>
      <t>253 (10)</t>
    </r>
  </si>
  <si>
    <r>
      <rPr>
        <b/>
        <sz val="8"/>
        <rFont val="Arial"/>
        <family val="2"/>
      </rPr>
      <t>1:17,72</t>
    </r>
  </si>
  <si>
    <r>
      <rPr>
        <b/>
        <sz val="8"/>
        <rFont val="Arial"/>
        <family val="2"/>
      </rPr>
      <t>03:38,53</t>
    </r>
  </si>
  <si>
    <r>
      <rPr>
        <b/>
        <sz val="8"/>
        <rFont val="Arial"/>
        <family val="2"/>
      </rPr>
      <t>WAWRZYNIAK Natalia</t>
    </r>
  </si>
  <si>
    <r>
      <rPr>
        <b/>
        <sz val="8"/>
        <rFont val="Arial"/>
        <family val="2"/>
      </rPr>
      <t>280 (8)</t>
    </r>
  </si>
  <si>
    <r>
      <rPr>
        <b/>
        <sz val="8"/>
        <rFont val="Arial"/>
        <family val="2"/>
      </rPr>
      <t>230 (19)</t>
    </r>
  </si>
  <si>
    <r>
      <rPr>
        <b/>
        <sz val="8"/>
        <rFont val="Arial"/>
        <family val="2"/>
      </rPr>
      <t>1:10,10</t>
    </r>
  </si>
  <si>
    <r>
      <rPr>
        <b/>
        <sz val="8"/>
        <rFont val="Arial"/>
        <family val="2"/>
      </rPr>
      <t>03:50,25</t>
    </r>
  </si>
  <si>
    <r>
      <rPr>
        <b/>
        <sz val="8"/>
        <rFont val="Arial"/>
        <family val="2"/>
      </rPr>
      <t>GRABOWSKA Oliwia</t>
    </r>
  </si>
  <si>
    <r>
      <rPr>
        <b/>
        <sz val="8"/>
        <rFont val="Arial"/>
        <family val="2"/>
      </rPr>
      <t>253 (28)</t>
    </r>
  </si>
  <si>
    <r>
      <rPr>
        <b/>
        <sz val="8"/>
        <rFont val="Arial"/>
        <family val="2"/>
      </rPr>
      <t>250 (12)</t>
    </r>
  </si>
  <si>
    <r>
      <rPr>
        <b/>
        <sz val="8"/>
        <rFont val="Arial"/>
        <family val="2"/>
      </rPr>
      <t>1:19,28</t>
    </r>
  </si>
  <si>
    <r>
      <rPr>
        <b/>
        <sz val="8"/>
        <rFont val="Arial"/>
        <family val="2"/>
      </rPr>
      <t>03:40,31</t>
    </r>
  </si>
  <si>
    <r>
      <rPr>
        <b/>
        <sz val="8"/>
        <rFont val="Arial"/>
        <family val="2"/>
      </rPr>
      <t>KUPCZAK Olga</t>
    </r>
  </si>
  <si>
    <r>
      <rPr>
        <b/>
        <sz val="8"/>
        <rFont val="Arial"/>
        <family val="2"/>
      </rPr>
      <t>CKP PIRANIA Cz-wa</t>
    </r>
  </si>
  <si>
    <r>
      <rPr>
        <b/>
        <sz val="8"/>
        <rFont val="Arial"/>
        <family val="2"/>
      </rPr>
      <t>271 (12)</t>
    </r>
  </si>
  <si>
    <r>
      <rPr>
        <b/>
        <sz val="8"/>
        <rFont val="Arial"/>
        <family val="2"/>
      </rPr>
      <t>226 (21)</t>
    </r>
  </si>
  <si>
    <r>
      <rPr>
        <b/>
        <sz val="8"/>
        <rFont val="Arial"/>
        <family val="2"/>
      </rPr>
      <t>1:13,04</t>
    </r>
  </si>
  <si>
    <r>
      <rPr>
        <b/>
        <sz val="8"/>
        <rFont val="Arial"/>
        <family val="2"/>
      </rPr>
      <t>03:52,31</t>
    </r>
  </si>
  <si>
    <r>
      <rPr>
        <b/>
        <sz val="8"/>
        <rFont val="Arial"/>
        <family val="2"/>
      </rPr>
      <t>BOROWSKA Wiktoria</t>
    </r>
  </si>
  <si>
    <r>
      <rPr>
        <b/>
        <sz val="8"/>
        <rFont val="Arial"/>
        <family val="2"/>
      </rPr>
      <t>292 (2)</t>
    </r>
  </si>
  <si>
    <r>
      <rPr>
        <b/>
        <sz val="8"/>
        <rFont val="Arial"/>
        <family val="2"/>
      </rPr>
      <t>203 (28)</t>
    </r>
  </si>
  <si>
    <r>
      <rPr>
        <b/>
        <sz val="8"/>
        <rFont val="Arial"/>
        <family val="2"/>
      </rPr>
      <t>1:06,11</t>
    </r>
  </si>
  <si>
    <r>
      <rPr>
        <b/>
        <sz val="8"/>
        <rFont val="Arial"/>
        <family val="2"/>
      </rPr>
      <t>04:03,75</t>
    </r>
  </si>
  <si>
    <r>
      <rPr>
        <b/>
        <sz val="8"/>
        <rFont val="Arial"/>
        <family val="2"/>
      </rPr>
      <t>LACHOWICZ Karolina</t>
    </r>
  </si>
  <si>
    <r>
      <rPr>
        <b/>
        <sz val="8"/>
        <rFont val="Arial"/>
        <family val="2"/>
      </rPr>
      <t>268 (15)</t>
    </r>
  </si>
  <si>
    <r>
      <rPr>
        <b/>
        <sz val="8"/>
        <rFont val="Arial"/>
        <family val="2"/>
      </rPr>
      <t>223 (22)</t>
    </r>
  </si>
  <si>
    <r>
      <rPr>
        <b/>
        <sz val="8"/>
        <rFont val="Arial"/>
        <family val="2"/>
      </rPr>
      <t>1:14,15</t>
    </r>
  </si>
  <si>
    <r>
      <rPr>
        <b/>
        <sz val="8"/>
        <rFont val="Arial"/>
        <family val="2"/>
      </rPr>
      <t>03:53,53</t>
    </r>
  </si>
  <si>
    <r>
      <rPr>
        <b/>
        <sz val="8"/>
        <rFont val="Arial"/>
        <family val="2"/>
      </rPr>
      <t>SERAFIN Michalina</t>
    </r>
  </si>
  <si>
    <r>
      <rPr>
        <b/>
        <sz val="8"/>
        <rFont val="Arial"/>
        <family val="2"/>
      </rPr>
      <t>249 (31)</t>
    </r>
  </si>
  <si>
    <r>
      <rPr>
        <b/>
        <sz val="8"/>
        <rFont val="Arial"/>
        <family val="2"/>
      </rPr>
      <t>237 (17)</t>
    </r>
  </si>
  <si>
    <r>
      <rPr>
        <b/>
        <sz val="8"/>
        <rFont val="Arial"/>
        <family val="2"/>
      </rPr>
      <t>1:20,62</t>
    </r>
  </si>
  <si>
    <r>
      <rPr>
        <b/>
        <sz val="8"/>
        <rFont val="Arial"/>
        <family val="2"/>
      </rPr>
      <t>03:46,81</t>
    </r>
  </si>
  <si>
    <r>
      <rPr>
        <b/>
        <sz val="8"/>
        <rFont val="Arial"/>
        <family val="2"/>
      </rPr>
      <t>GORNY Natalia</t>
    </r>
  </si>
  <si>
    <r>
      <rPr>
        <b/>
        <sz val="8"/>
        <rFont val="Arial"/>
        <family val="2"/>
      </rPr>
      <t>KS MARBI-SPORT Ż-c</t>
    </r>
  </si>
  <si>
    <r>
      <rPr>
        <b/>
        <sz val="8"/>
        <rFont val="Arial"/>
        <family val="2"/>
      </rPr>
      <t>283 (6)</t>
    </r>
  </si>
  <si>
    <r>
      <rPr>
        <b/>
        <sz val="8"/>
        <rFont val="Arial"/>
        <family val="2"/>
      </rPr>
      <t>202 (30)</t>
    </r>
  </si>
  <si>
    <r>
      <rPr>
        <b/>
        <sz val="8"/>
        <rFont val="Arial"/>
        <family val="2"/>
      </rPr>
      <t>1:09,08</t>
    </r>
  </si>
  <si>
    <r>
      <rPr>
        <b/>
        <sz val="8"/>
        <rFont val="Arial"/>
        <family val="2"/>
      </rPr>
      <t>04:04,18</t>
    </r>
  </si>
  <si>
    <r>
      <rPr>
        <b/>
        <sz val="8"/>
        <rFont val="Arial"/>
        <family val="2"/>
      </rPr>
      <t>BALABAN Zofia</t>
    </r>
  </si>
  <si>
    <r>
      <rPr>
        <b/>
        <sz val="8"/>
        <rFont val="Arial"/>
        <family val="2"/>
      </rPr>
      <t>UKS 48 WARSZAWA</t>
    </r>
  </si>
  <si>
    <r>
      <rPr>
        <b/>
        <sz val="8"/>
        <rFont val="Arial"/>
        <family val="2"/>
      </rPr>
      <t>243 (34)</t>
    </r>
  </si>
  <si>
    <r>
      <rPr>
        <b/>
        <sz val="8"/>
        <rFont val="Arial"/>
        <family val="2"/>
      </rPr>
      <t>238 (16)</t>
    </r>
  </si>
  <si>
    <r>
      <rPr>
        <b/>
        <sz val="8"/>
        <rFont val="Arial"/>
        <family val="2"/>
      </rPr>
      <t>1:22,63</t>
    </r>
  </si>
  <si>
    <r>
      <rPr>
        <b/>
        <sz val="8"/>
        <rFont val="Arial"/>
        <family val="2"/>
      </rPr>
      <t>03:46,28</t>
    </r>
  </si>
  <si>
    <r>
      <rPr>
        <b/>
        <sz val="8"/>
        <rFont val="Arial"/>
        <family val="2"/>
      </rPr>
      <t>KULINSKA Lidia</t>
    </r>
  </si>
  <si>
    <r>
      <rPr>
        <b/>
        <sz val="8"/>
        <rFont val="Arial"/>
        <family val="2"/>
      </rPr>
      <t>UKS"G-8"BIELANY</t>
    </r>
  </si>
  <si>
    <r>
      <rPr>
        <b/>
        <sz val="8"/>
        <rFont val="Arial"/>
        <family val="2"/>
      </rPr>
      <t>258 (24)</t>
    </r>
  </si>
  <si>
    <r>
      <rPr>
        <b/>
        <sz val="8"/>
        <rFont val="Arial"/>
        <family val="2"/>
      </rPr>
      <t>214 (25)</t>
    </r>
  </si>
  <si>
    <r>
      <rPr>
        <b/>
        <sz val="8"/>
        <rFont val="Arial"/>
        <family val="2"/>
      </rPr>
      <t>1:17,49</t>
    </r>
  </si>
  <si>
    <r>
      <rPr>
        <b/>
        <sz val="8"/>
        <rFont val="Arial"/>
        <family val="2"/>
      </rPr>
      <t>03:58,41</t>
    </r>
  </si>
  <si>
    <r>
      <rPr>
        <b/>
        <sz val="8"/>
        <rFont val="Arial"/>
        <family val="2"/>
      </rPr>
      <t>ZIAJA Gabriela</t>
    </r>
  </si>
  <si>
    <r>
      <rPr>
        <b/>
        <sz val="8"/>
        <rFont val="Arial"/>
        <family val="2"/>
      </rPr>
      <t>267 (17)</t>
    </r>
  </si>
  <si>
    <r>
      <rPr>
        <b/>
        <sz val="8"/>
        <rFont val="Arial"/>
        <family val="2"/>
      </rPr>
      <t>203 (29)</t>
    </r>
  </si>
  <si>
    <r>
      <rPr>
        <b/>
        <sz val="8"/>
        <rFont val="Arial"/>
        <family val="2"/>
      </rPr>
      <t>1:14,52</t>
    </r>
  </si>
  <si>
    <r>
      <rPr>
        <b/>
        <sz val="8"/>
        <rFont val="Arial"/>
        <family val="2"/>
      </rPr>
      <t>04:03,87</t>
    </r>
  </si>
  <si>
    <r>
      <rPr>
        <b/>
        <sz val="8"/>
        <rFont val="Arial"/>
        <family val="2"/>
      </rPr>
      <t>MACEWICZ Hanna</t>
    </r>
  </si>
  <si>
    <r>
      <rPr>
        <b/>
        <sz val="8"/>
        <rFont val="Arial"/>
        <family val="2"/>
      </rPr>
      <t>268 (16)</t>
    </r>
  </si>
  <si>
    <r>
      <rPr>
        <b/>
        <sz val="8"/>
        <rFont val="Arial"/>
        <family val="2"/>
      </rPr>
      <t>201 (31)</t>
    </r>
  </si>
  <si>
    <r>
      <rPr>
        <b/>
        <sz val="8"/>
        <rFont val="Arial"/>
        <family val="2"/>
      </rPr>
      <t>1:14,27</t>
    </r>
  </si>
  <si>
    <r>
      <rPr>
        <b/>
        <sz val="8"/>
        <rFont val="Arial"/>
        <family val="2"/>
      </rPr>
      <t>04:04,74</t>
    </r>
  </si>
  <si>
    <r>
      <rPr>
        <b/>
        <sz val="8"/>
        <rFont val="Arial"/>
        <family val="2"/>
      </rPr>
      <t>BERNAT Natalia</t>
    </r>
  </si>
  <si>
    <r>
      <rPr>
        <b/>
        <sz val="8"/>
        <rFont val="Arial"/>
        <family val="2"/>
      </rPr>
      <t>265 (18)</t>
    </r>
  </si>
  <si>
    <r>
      <rPr>
        <b/>
        <sz val="8"/>
        <rFont val="Arial"/>
        <family val="2"/>
      </rPr>
      <t>190 (34)</t>
    </r>
  </si>
  <si>
    <r>
      <rPr>
        <b/>
        <sz val="8"/>
        <rFont val="Arial"/>
        <family val="2"/>
      </rPr>
      <t>1:15,22</t>
    </r>
  </si>
  <si>
    <r>
      <rPr>
        <b/>
        <sz val="8"/>
        <rFont val="Arial"/>
        <family val="2"/>
      </rPr>
      <t>04:10,03</t>
    </r>
  </si>
  <si>
    <r>
      <rPr>
        <b/>
        <sz val="8"/>
        <rFont val="Arial"/>
        <family val="2"/>
      </rPr>
      <t>DOBRZYNSKA Alicja</t>
    </r>
  </si>
  <si>
    <r>
      <rPr>
        <b/>
        <sz val="8"/>
        <rFont val="Arial"/>
        <family val="2"/>
      </rPr>
      <t>246 (32)</t>
    </r>
  </si>
  <si>
    <r>
      <rPr>
        <b/>
        <sz val="8"/>
        <rFont val="Arial"/>
        <family val="2"/>
      </rPr>
      <t>207 (27)</t>
    </r>
  </si>
  <si>
    <r>
      <rPr>
        <b/>
        <sz val="8"/>
        <rFont val="Arial"/>
        <family val="2"/>
      </rPr>
      <t>1:21,50</t>
    </r>
  </si>
  <si>
    <r>
      <rPr>
        <b/>
        <sz val="8"/>
        <rFont val="Arial"/>
        <family val="2"/>
      </rPr>
      <t>04:01,75</t>
    </r>
  </si>
  <si>
    <r>
      <rPr>
        <b/>
        <sz val="8"/>
        <rFont val="Arial"/>
        <family val="2"/>
      </rPr>
      <t>DUDZIAK Kornelia</t>
    </r>
  </si>
  <si>
    <r>
      <rPr>
        <b/>
        <sz val="8"/>
        <rFont val="Arial"/>
        <family val="2"/>
      </rPr>
      <t>227 (40)</t>
    </r>
  </si>
  <si>
    <r>
      <rPr>
        <b/>
        <sz val="8"/>
        <rFont val="Arial"/>
        <family val="2"/>
      </rPr>
      <t>222 (23)</t>
    </r>
  </si>
  <si>
    <r>
      <rPr>
        <b/>
        <sz val="8"/>
        <rFont val="Arial"/>
        <family val="2"/>
      </rPr>
      <t>1:27,82</t>
    </r>
  </si>
  <si>
    <r>
      <rPr>
        <b/>
        <sz val="8"/>
        <rFont val="Arial"/>
        <family val="2"/>
      </rPr>
      <t>03:54,28</t>
    </r>
  </si>
  <si>
    <r>
      <rPr>
        <b/>
        <sz val="8"/>
        <rFont val="Arial"/>
        <family val="2"/>
      </rPr>
      <t>SADOWSKA Zofia</t>
    </r>
  </si>
  <si>
    <r>
      <rPr>
        <b/>
        <sz val="8"/>
        <rFont val="Arial"/>
        <family val="2"/>
      </rPr>
      <t>PZPNow.</t>
    </r>
  </si>
  <si>
    <r>
      <rPr>
        <b/>
        <sz val="8"/>
        <rFont val="Arial"/>
        <family val="2"/>
      </rPr>
      <t>260 (21)</t>
    </r>
  </si>
  <si>
    <r>
      <rPr>
        <b/>
        <sz val="8"/>
        <rFont val="Arial"/>
        <family val="2"/>
      </rPr>
      <t>189 (36)</t>
    </r>
  </si>
  <si>
    <r>
      <rPr>
        <b/>
        <sz val="8"/>
        <rFont val="Arial"/>
        <family val="2"/>
      </rPr>
      <t>1:16,92</t>
    </r>
  </si>
  <si>
    <r>
      <rPr>
        <b/>
        <sz val="8"/>
        <rFont val="Arial"/>
        <family val="2"/>
      </rPr>
      <t>04:10,99</t>
    </r>
  </si>
  <si>
    <r>
      <rPr>
        <b/>
        <sz val="8"/>
        <rFont val="Arial"/>
        <family val="2"/>
      </rPr>
      <t>CISZYK Hanna</t>
    </r>
  </si>
  <si>
    <r>
      <rPr>
        <b/>
        <sz val="8"/>
        <rFont val="Arial"/>
        <family val="2"/>
      </rPr>
      <t>272 (11)</t>
    </r>
  </si>
  <si>
    <r>
      <rPr>
        <b/>
        <sz val="8"/>
        <rFont val="Arial"/>
        <family val="2"/>
      </rPr>
      <t>165 (44)</t>
    </r>
  </si>
  <si>
    <r>
      <rPr>
        <b/>
        <sz val="8"/>
        <rFont val="Arial"/>
        <family val="2"/>
      </rPr>
      <t>1:12,82</t>
    </r>
  </si>
  <si>
    <r>
      <rPr>
        <b/>
        <sz val="8"/>
        <rFont val="Arial"/>
        <family val="2"/>
      </rPr>
      <t>04:22,97</t>
    </r>
  </si>
  <si>
    <r>
      <rPr>
        <b/>
        <sz val="8"/>
        <rFont val="Arial"/>
        <family val="2"/>
      </rPr>
      <t>KOMODA Zuzanna</t>
    </r>
  </si>
  <si>
    <r>
      <rPr>
        <b/>
        <sz val="8"/>
        <rFont val="Arial"/>
        <family val="2"/>
      </rPr>
      <t>191 (47)</t>
    </r>
  </si>
  <si>
    <r>
      <rPr>
        <b/>
        <sz val="8"/>
        <rFont val="Arial"/>
        <family val="2"/>
      </rPr>
      <t>240 (15)</t>
    </r>
  </si>
  <si>
    <r>
      <rPr>
        <b/>
        <sz val="8"/>
        <rFont val="Arial"/>
        <family val="2"/>
      </rPr>
      <t>1:39,66</t>
    </r>
  </si>
  <si>
    <r>
      <rPr>
        <b/>
        <sz val="8"/>
        <rFont val="Arial"/>
        <family val="2"/>
      </rPr>
      <t>03:45,00</t>
    </r>
  </si>
  <si>
    <r>
      <rPr>
        <b/>
        <sz val="8"/>
        <rFont val="Arial"/>
        <family val="2"/>
      </rPr>
      <t>SUDOL Zofia</t>
    </r>
  </si>
  <si>
    <r>
      <rPr>
        <b/>
        <sz val="8"/>
        <rFont val="Arial"/>
        <family val="2"/>
      </rPr>
      <t>238 (36)</t>
    </r>
  </si>
  <si>
    <r>
      <rPr>
        <b/>
        <sz val="8"/>
        <rFont val="Arial"/>
        <family val="2"/>
      </rPr>
      <t>183 (38)</t>
    </r>
  </si>
  <si>
    <r>
      <rPr>
        <b/>
        <sz val="8"/>
        <rFont val="Arial"/>
        <family val="2"/>
      </rPr>
      <t>1:24,15</t>
    </r>
  </si>
  <si>
    <r>
      <rPr>
        <b/>
        <sz val="8"/>
        <rFont val="Arial"/>
        <family val="2"/>
      </rPr>
      <t>04:13,90</t>
    </r>
  </si>
  <si>
    <r>
      <rPr>
        <b/>
        <sz val="8"/>
        <rFont val="Arial"/>
        <family val="2"/>
      </rPr>
      <t>LENART Lena</t>
    </r>
  </si>
  <si>
    <r>
      <rPr>
        <b/>
        <sz val="8"/>
        <rFont val="Arial"/>
        <family val="2"/>
      </rPr>
      <t>213 (42)</t>
    </r>
  </si>
  <si>
    <r>
      <rPr>
        <b/>
        <sz val="8"/>
        <rFont val="Arial"/>
        <family val="2"/>
      </rPr>
      <t>198 (32)</t>
    </r>
  </si>
  <si>
    <r>
      <rPr>
        <b/>
        <sz val="8"/>
        <rFont val="Arial"/>
        <family val="2"/>
      </rPr>
      <t>1:32,51</t>
    </r>
  </si>
  <si>
    <r>
      <rPr>
        <b/>
        <sz val="8"/>
        <rFont val="Arial"/>
        <family val="2"/>
      </rPr>
      <t>04:06,12</t>
    </r>
  </si>
  <si>
    <r>
      <rPr>
        <b/>
        <sz val="8"/>
        <rFont val="Arial"/>
        <family val="2"/>
      </rPr>
      <t>PLOSKONKA Liliana</t>
    </r>
  </si>
  <si>
    <r>
      <rPr>
        <b/>
        <sz val="8"/>
        <rFont val="Arial"/>
        <family val="2"/>
      </rPr>
      <t>249 (30)</t>
    </r>
  </si>
  <si>
    <r>
      <rPr>
        <b/>
        <sz val="8"/>
        <rFont val="Arial"/>
        <family val="2"/>
      </rPr>
      <t>162 (45)</t>
    </r>
  </si>
  <si>
    <r>
      <rPr>
        <b/>
        <sz val="8"/>
        <rFont val="Arial"/>
        <family val="2"/>
      </rPr>
      <t>1:20,51</t>
    </r>
  </si>
  <si>
    <r>
      <rPr>
        <b/>
        <sz val="8"/>
        <rFont val="Arial"/>
        <family val="2"/>
      </rPr>
      <t>04:24,20</t>
    </r>
  </si>
  <si>
    <r>
      <rPr>
        <b/>
        <sz val="8"/>
        <rFont val="Arial"/>
        <family val="2"/>
      </rPr>
      <t>242 (35)</t>
    </r>
  </si>
  <si>
    <r>
      <rPr>
        <b/>
        <sz val="8"/>
        <rFont val="Arial"/>
        <family val="2"/>
      </rPr>
      <t>160 (47)</t>
    </r>
  </si>
  <si>
    <r>
      <rPr>
        <b/>
        <sz val="8"/>
        <rFont val="Arial"/>
        <family val="2"/>
      </rPr>
      <t>1:22,76</t>
    </r>
  </si>
  <si>
    <r>
      <rPr>
        <b/>
        <sz val="8"/>
        <rFont val="Arial"/>
        <family val="2"/>
      </rPr>
      <t>04:25,24</t>
    </r>
  </si>
  <si>
    <r>
      <rPr>
        <b/>
        <sz val="8"/>
        <rFont val="Arial"/>
        <family val="2"/>
      </rPr>
      <t>SADOWSKA Zuzanna</t>
    </r>
  </si>
  <si>
    <r>
      <rPr>
        <b/>
        <sz val="8"/>
        <rFont val="Arial"/>
        <family val="2"/>
      </rPr>
      <t>251 (29)</t>
    </r>
  </si>
  <si>
    <r>
      <rPr>
        <b/>
        <sz val="8"/>
        <rFont val="Arial"/>
        <family val="2"/>
      </rPr>
      <t>151 (50)</t>
    </r>
  </si>
  <si>
    <r>
      <rPr>
        <b/>
        <sz val="8"/>
        <rFont val="Arial"/>
        <family val="2"/>
      </rPr>
      <t>1:19,92</t>
    </r>
  </si>
  <si>
    <r>
      <rPr>
        <b/>
        <sz val="8"/>
        <rFont val="Arial"/>
        <family val="2"/>
      </rPr>
      <t>04:29,66</t>
    </r>
  </si>
  <si>
    <r>
      <rPr>
        <b/>
        <sz val="8"/>
        <rFont val="Arial"/>
        <family val="2"/>
      </rPr>
      <t>JAKUBOWSKA Kamila</t>
    </r>
  </si>
  <si>
    <r>
      <rPr>
        <b/>
        <sz val="8"/>
        <rFont val="Arial"/>
        <family val="2"/>
      </rPr>
      <t>187 (49)</t>
    </r>
  </si>
  <si>
    <r>
      <rPr>
        <b/>
        <sz val="8"/>
        <rFont val="Arial"/>
        <family val="2"/>
      </rPr>
      <t>211 (26)</t>
    </r>
  </si>
  <si>
    <r>
      <rPr>
        <b/>
        <sz val="8"/>
        <rFont val="Arial"/>
        <family val="2"/>
      </rPr>
      <t>1:41,32</t>
    </r>
  </si>
  <si>
    <r>
      <rPr>
        <b/>
        <sz val="8"/>
        <rFont val="Arial"/>
        <family val="2"/>
      </rPr>
      <t>03:59,66</t>
    </r>
  </si>
  <si>
    <r>
      <rPr>
        <b/>
        <sz val="8"/>
        <rFont val="Arial"/>
        <family val="2"/>
      </rPr>
      <t>KARWECKA Kaja</t>
    </r>
  </si>
  <si>
    <r>
      <rPr>
        <b/>
        <sz val="8"/>
        <rFont val="Arial"/>
        <family val="2"/>
      </rPr>
      <t>196 (46)</t>
    </r>
  </si>
  <si>
    <r>
      <rPr>
        <b/>
        <sz val="8"/>
        <rFont val="Arial"/>
        <family val="2"/>
      </rPr>
      <t>197 (33)</t>
    </r>
  </si>
  <si>
    <r>
      <rPr>
        <b/>
        <sz val="8"/>
        <rFont val="Arial"/>
        <family val="2"/>
      </rPr>
      <t>1:38,29</t>
    </r>
  </si>
  <si>
    <r>
      <rPr>
        <b/>
        <sz val="8"/>
        <rFont val="Arial"/>
        <family val="2"/>
      </rPr>
      <t>04:06,92</t>
    </r>
  </si>
  <si>
    <r>
      <rPr>
        <b/>
        <sz val="8"/>
        <rFont val="Arial"/>
        <family val="2"/>
      </rPr>
      <t>FIJALKOWSKA Martyna</t>
    </r>
  </si>
  <si>
    <r>
      <rPr>
        <b/>
        <sz val="8"/>
        <rFont val="Arial"/>
        <family val="2"/>
      </rPr>
      <t>221 (41)</t>
    </r>
  </si>
  <si>
    <r>
      <rPr>
        <b/>
        <sz val="8"/>
        <rFont val="Arial"/>
        <family val="2"/>
      </rPr>
      <t>168 (41)</t>
    </r>
  </si>
  <si>
    <r>
      <rPr>
        <b/>
        <sz val="8"/>
        <rFont val="Arial"/>
        <family val="2"/>
      </rPr>
      <t>1:29,68</t>
    </r>
  </si>
  <si>
    <r>
      <rPr>
        <b/>
        <sz val="8"/>
        <rFont val="Arial"/>
        <family val="2"/>
      </rPr>
      <t>04:21,18</t>
    </r>
  </si>
  <si>
    <r>
      <rPr>
        <b/>
        <sz val="8"/>
        <rFont val="Arial"/>
        <family val="2"/>
      </rPr>
      <t>BANASZCZYK Lena</t>
    </r>
  </si>
  <si>
    <r>
      <rPr>
        <b/>
        <sz val="8"/>
        <rFont val="Arial"/>
        <family val="2"/>
      </rPr>
      <t>UKS Wiking Rad.</t>
    </r>
  </si>
  <si>
    <r>
      <rPr>
        <b/>
        <sz val="8"/>
        <rFont val="Arial"/>
        <family val="2"/>
      </rPr>
      <t>231 (38)</t>
    </r>
  </si>
  <si>
    <r>
      <rPr>
        <b/>
        <sz val="8"/>
        <rFont val="Arial"/>
        <family val="2"/>
      </rPr>
      <t>158 (49)</t>
    </r>
  </si>
  <si>
    <r>
      <rPr>
        <b/>
        <sz val="8"/>
        <rFont val="Arial"/>
        <family val="2"/>
      </rPr>
      <t>1:26,49</t>
    </r>
  </si>
  <si>
    <r>
      <rPr>
        <b/>
        <sz val="8"/>
        <rFont val="Arial"/>
        <family val="2"/>
      </rPr>
      <t>04:26,15</t>
    </r>
  </si>
  <si>
    <r>
      <rPr>
        <b/>
        <sz val="8"/>
        <rFont val="Arial"/>
        <family val="2"/>
      </rPr>
      <t>BIS Kaja</t>
    </r>
  </si>
  <si>
    <r>
      <rPr>
        <b/>
        <sz val="8"/>
        <rFont val="Arial"/>
        <family val="2"/>
      </rPr>
      <t>211 (44)</t>
    </r>
  </si>
  <si>
    <r>
      <rPr>
        <b/>
        <sz val="8"/>
        <rFont val="Arial"/>
        <family val="2"/>
      </rPr>
      <t>173 (40)</t>
    </r>
  </si>
  <si>
    <r>
      <rPr>
        <b/>
        <sz val="8"/>
        <rFont val="Arial"/>
        <family val="2"/>
      </rPr>
      <t>1:33,30</t>
    </r>
  </si>
  <si>
    <r>
      <rPr>
        <b/>
        <sz val="8"/>
        <rFont val="Arial"/>
        <family val="2"/>
      </rPr>
      <t>04:18,52</t>
    </r>
  </si>
  <si>
    <r>
      <rPr>
        <b/>
        <sz val="8"/>
        <rFont val="Arial"/>
        <family val="2"/>
      </rPr>
      <t>NIEWINSKA Michalina</t>
    </r>
  </si>
  <si>
    <r>
      <rPr>
        <b/>
        <sz val="8"/>
        <rFont val="Arial"/>
        <family val="2"/>
      </rPr>
      <t>245 (33)</t>
    </r>
  </si>
  <si>
    <r>
      <rPr>
        <b/>
        <sz val="8"/>
        <rFont val="Arial"/>
        <family val="2"/>
      </rPr>
      <t>133 (51)</t>
    </r>
  </si>
  <si>
    <r>
      <rPr>
        <b/>
        <sz val="8"/>
        <rFont val="Arial"/>
        <family val="2"/>
      </rPr>
      <t>1:21,77</t>
    </r>
  </si>
  <si>
    <r>
      <rPr>
        <b/>
        <sz val="8"/>
        <rFont val="Arial"/>
        <family val="2"/>
      </rPr>
      <t>04:38,72</t>
    </r>
  </si>
  <si>
    <r>
      <rPr>
        <b/>
        <sz val="8"/>
        <rFont val="Arial"/>
        <family val="2"/>
      </rPr>
      <t>KAZUBSKA Anna</t>
    </r>
  </si>
  <si>
    <r>
      <rPr>
        <b/>
        <sz val="8"/>
        <rFont val="Arial"/>
        <family val="2"/>
      </rPr>
      <t xml:space="preserve">189 (48)
</t>
    </r>
    <r>
      <rPr>
        <b/>
        <sz val="8"/>
        <rFont val="Arial"/>
        <family val="2"/>
      </rPr>
      <t>1:40,38</t>
    </r>
  </si>
  <si>
    <r>
      <rPr>
        <b/>
        <sz val="8"/>
        <rFont val="Arial"/>
        <family val="2"/>
      </rPr>
      <t xml:space="preserve">188 (37)
</t>
    </r>
    <r>
      <rPr>
        <b/>
        <sz val="8"/>
        <rFont val="Arial"/>
        <family val="2"/>
      </rPr>
      <t>04:11,36</t>
    </r>
  </si>
  <si>
    <r>
      <rPr>
        <b/>
        <sz val="8"/>
        <rFont val="Arial"/>
        <family val="2"/>
      </rPr>
      <t>WYCZOLKOWSKA Amelia</t>
    </r>
  </si>
  <si>
    <r>
      <rPr>
        <b/>
        <sz val="8"/>
        <rFont val="Arial"/>
        <family val="2"/>
      </rPr>
      <t xml:space="preserve">179 (50)
</t>
    </r>
    <r>
      <rPr>
        <b/>
        <sz val="8"/>
        <rFont val="Arial"/>
        <family val="2"/>
      </rPr>
      <t>1:43,97</t>
    </r>
  </si>
  <si>
    <r>
      <rPr>
        <b/>
        <sz val="8"/>
        <rFont val="Arial"/>
        <family val="2"/>
      </rPr>
      <t xml:space="preserve">177 (39)
</t>
    </r>
    <r>
      <rPr>
        <b/>
        <sz val="8"/>
        <rFont val="Arial"/>
        <family val="2"/>
      </rPr>
      <t>04:16,79</t>
    </r>
  </si>
  <si>
    <r>
      <rPr>
        <b/>
        <sz val="8"/>
        <rFont val="Arial"/>
        <family val="2"/>
      </rPr>
      <t>CIESLAK Malwina</t>
    </r>
  </si>
  <si>
    <r>
      <rPr>
        <b/>
        <sz val="8"/>
        <rFont val="Arial"/>
        <family val="2"/>
      </rPr>
      <t xml:space="preserve">228 (39)
</t>
    </r>
    <r>
      <rPr>
        <b/>
        <sz val="8"/>
        <rFont val="Arial"/>
        <family val="2"/>
      </rPr>
      <t>1:27,43</t>
    </r>
  </si>
  <si>
    <r>
      <rPr>
        <b/>
        <sz val="8"/>
        <rFont val="Arial"/>
        <family val="2"/>
      </rPr>
      <t xml:space="preserve">123 (52)
</t>
    </r>
    <r>
      <rPr>
        <b/>
        <sz val="8"/>
        <rFont val="Arial"/>
        <family val="2"/>
      </rPr>
      <t>04:43,52</t>
    </r>
  </si>
  <si>
    <r>
      <rPr>
        <b/>
        <sz val="8"/>
        <rFont val="Arial"/>
        <family val="2"/>
      </rPr>
      <t>KACZMARCZYK Wiktoria</t>
    </r>
  </si>
  <si>
    <r>
      <rPr>
        <b/>
        <sz val="8"/>
        <rFont val="Arial"/>
        <family val="2"/>
      </rPr>
      <t xml:space="preserve">233 (37)
</t>
    </r>
    <r>
      <rPr>
        <b/>
        <sz val="8"/>
        <rFont val="Arial"/>
        <family val="2"/>
      </rPr>
      <t>1:25,84</t>
    </r>
  </si>
  <si>
    <r>
      <rPr>
        <b/>
        <sz val="8"/>
        <rFont val="Arial"/>
        <family val="2"/>
      </rPr>
      <t xml:space="preserve">99 (55)
</t>
    </r>
    <r>
      <rPr>
        <b/>
        <sz val="8"/>
        <rFont val="Arial"/>
        <family val="2"/>
      </rPr>
      <t>04:55,81</t>
    </r>
  </si>
  <si>
    <r>
      <rPr>
        <b/>
        <sz val="8"/>
        <rFont val="Arial"/>
        <family val="2"/>
      </rPr>
      <t>GRABIA Michalina</t>
    </r>
  </si>
  <si>
    <r>
      <rPr>
        <b/>
        <sz val="8"/>
        <rFont val="Arial"/>
        <family val="2"/>
      </rPr>
      <t xml:space="preserve">212 (43)
</t>
    </r>
    <r>
      <rPr>
        <b/>
        <sz val="8"/>
        <rFont val="Arial"/>
        <family val="2"/>
      </rPr>
      <t>1:32,66</t>
    </r>
  </si>
  <si>
    <r>
      <rPr>
        <b/>
        <sz val="8"/>
        <rFont val="Arial"/>
        <family val="2"/>
      </rPr>
      <t xml:space="preserve">112 (53)
</t>
    </r>
    <r>
      <rPr>
        <b/>
        <sz val="8"/>
        <rFont val="Arial"/>
        <family val="2"/>
      </rPr>
      <t>04:49,34</t>
    </r>
  </si>
  <si>
    <r>
      <rPr>
        <b/>
        <sz val="8"/>
        <rFont val="Arial"/>
        <family val="2"/>
      </rPr>
      <t>RYMARZ Jagoda</t>
    </r>
  </si>
  <si>
    <r>
      <rPr>
        <b/>
        <sz val="8"/>
        <rFont val="Arial"/>
        <family val="2"/>
      </rPr>
      <t xml:space="preserve">200 (45)
</t>
    </r>
    <r>
      <rPr>
        <b/>
        <sz val="8"/>
        <rFont val="Arial"/>
        <family val="2"/>
      </rPr>
      <t>1:36,93</t>
    </r>
  </si>
  <si>
    <r>
      <rPr>
        <b/>
        <sz val="8"/>
        <rFont val="Arial"/>
        <family val="2"/>
      </rPr>
      <t xml:space="preserve">95 (56)
</t>
    </r>
    <r>
      <rPr>
        <b/>
        <sz val="8"/>
        <rFont val="Arial"/>
        <family val="2"/>
      </rPr>
      <t>04:57,81</t>
    </r>
  </si>
  <si>
    <r>
      <rPr>
        <b/>
        <sz val="8"/>
        <rFont val="Arial"/>
        <family val="2"/>
      </rPr>
      <t>MAJEWSKA Konstancja</t>
    </r>
  </si>
  <si>
    <r>
      <rPr>
        <b/>
        <sz val="8"/>
        <rFont val="Arial"/>
        <family val="2"/>
      </rPr>
      <t>UKS Akademia Ml Spor</t>
    </r>
  </si>
  <si>
    <r>
      <rPr>
        <b/>
        <sz val="8"/>
        <rFont val="Arial"/>
        <family val="2"/>
      </rPr>
      <t xml:space="preserve">112 (51)
</t>
    </r>
    <r>
      <rPr>
        <b/>
        <sz val="8"/>
        <rFont val="Arial"/>
        <family val="2"/>
      </rPr>
      <t>2:06,10</t>
    </r>
  </si>
  <si>
    <r>
      <rPr>
        <b/>
        <sz val="8"/>
        <rFont val="Arial"/>
        <family val="2"/>
      </rPr>
      <t xml:space="preserve">160 (46)
</t>
    </r>
    <r>
      <rPr>
        <b/>
        <sz val="8"/>
        <rFont val="Arial"/>
        <family val="2"/>
      </rPr>
      <t>04:25,11</t>
    </r>
  </si>
  <si>
    <r>
      <rPr>
        <b/>
        <sz val="8"/>
        <rFont val="Arial"/>
        <family val="2"/>
      </rPr>
      <t>PILCH Lena</t>
    </r>
  </si>
  <si>
    <r>
      <rPr>
        <b/>
        <sz val="8"/>
        <rFont val="Arial"/>
        <family val="2"/>
      </rPr>
      <t xml:space="preserve">263 (20)
</t>
    </r>
    <r>
      <rPr>
        <b/>
        <sz val="8"/>
        <rFont val="Arial"/>
        <family val="2"/>
      </rPr>
      <t>1:15,91</t>
    </r>
  </si>
  <si>
    <r>
      <rPr>
        <b/>
        <sz val="8"/>
        <rFont val="Arial"/>
        <family val="2"/>
      </rPr>
      <t xml:space="preserve">0 (0)
</t>
    </r>
    <r>
      <rPr>
        <b/>
        <sz val="8"/>
        <rFont val="Arial"/>
        <family val="2"/>
      </rPr>
      <t>:  ,</t>
    </r>
  </si>
  <si>
    <r>
      <rPr>
        <b/>
        <sz val="8"/>
        <rFont val="Arial"/>
        <family val="2"/>
      </rPr>
      <t>TYLUS Inka</t>
    </r>
  </si>
  <si>
    <r>
      <rPr>
        <b/>
        <sz val="8"/>
        <rFont val="Arial"/>
        <family val="2"/>
      </rPr>
      <t>DNS</t>
    </r>
  </si>
  <si>
    <r>
      <rPr>
        <b/>
        <sz val="8"/>
        <rFont val="Arial"/>
        <family val="2"/>
      </rPr>
      <t xml:space="preserve">215 (24)
</t>
    </r>
    <r>
      <rPr>
        <b/>
        <sz val="8"/>
        <rFont val="Arial"/>
        <family val="2"/>
      </rPr>
      <t>03:57,56</t>
    </r>
  </si>
  <si>
    <r>
      <rPr>
        <b/>
        <sz val="8"/>
        <rFont val="Arial"/>
        <family val="2"/>
      </rPr>
      <t>BURDENSKA Alicja</t>
    </r>
  </si>
  <si>
    <r>
      <rPr>
        <b/>
        <sz val="8"/>
        <rFont val="Arial"/>
        <family val="2"/>
      </rPr>
      <t xml:space="preserve">46 (55)
</t>
    </r>
    <r>
      <rPr>
        <b/>
        <sz val="8"/>
        <rFont val="Arial"/>
        <family val="2"/>
      </rPr>
      <t>2:28,20</t>
    </r>
  </si>
  <si>
    <r>
      <rPr>
        <b/>
        <sz val="8"/>
        <rFont val="Arial"/>
        <family val="2"/>
      </rPr>
      <t xml:space="preserve">165 (43)
</t>
    </r>
    <r>
      <rPr>
        <b/>
        <sz val="8"/>
        <rFont val="Arial"/>
        <family val="2"/>
      </rPr>
      <t>04:22,50</t>
    </r>
  </si>
  <si>
    <r>
      <rPr>
        <b/>
        <sz val="8"/>
        <rFont val="Arial"/>
        <family val="2"/>
      </rPr>
      <t>KOPEC Julia</t>
    </r>
  </si>
  <si>
    <r>
      <rPr>
        <b/>
        <sz val="8"/>
        <rFont val="Arial"/>
        <family val="2"/>
      </rPr>
      <t>MUKS"KOSAKOWO"</t>
    </r>
  </si>
  <si>
    <r>
      <rPr>
        <b/>
        <sz val="8"/>
        <rFont val="Arial"/>
        <family val="2"/>
      </rPr>
      <t xml:space="preserve">189 (35)
</t>
    </r>
    <r>
      <rPr>
        <b/>
        <sz val="8"/>
        <rFont val="Arial"/>
        <family val="2"/>
      </rPr>
      <t>04:10,64</t>
    </r>
  </si>
  <si>
    <r>
      <rPr>
        <b/>
        <sz val="8"/>
        <rFont val="Arial"/>
        <family val="2"/>
      </rPr>
      <t>BUNIEK Julia</t>
    </r>
  </si>
  <si>
    <r>
      <rPr>
        <b/>
        <sz val="8"/>
        <rFont val="Arial"/>
        <family val="2"/>
      </rPr>
      <t>UKS"GROMIK"GDYNIA</t>
    </r>
  </si>
  <si>
    <r>
      <rPr>
        <b/>
        <sz val="8"/>
        <rFont val="Arial"/>
        <family val="2"/>
      </rPr>
      <t xml:space="preserve">167 (42)
</t>
    </r>
    <r>
      <rPr>
        <b/>
        <sz val="8"/>
        <rFont val="Arial"/>
        <family val="2"/>
      </rPr>
      <t>04:21,71</t>
    </r>
  </si>
  <si>
    <r>
      <rPr>
        <b/>
        <sz val="8"/>
        <rFont val="Arial"/>
        <family val="2"/>
      </rPr>
      <t>SADOWSKA Maria</t>
    </r>
  </si>
  <si>
    <r>
      <rPr>
        <b/>
        <sz val="8"/>
        <rFont val="Arial"/>
        <family val="2"/>
      </rPr>
      <t xml:space="preserve">158 (48)
</t>
    </r>
    <r>
      <rPr>
        <b/>
        <sz val="8"/>
        <rFont val="Arial"/>
        <family val="2"/>
      </rPr>
      <t>04:26,06</t>
    </r>
  </si>
  <si>
    <r>
      <rPr>
        <b/>
        <sz val="8"/>
        <rFont val="Arial"/>
        <family val="2"/>
      </rPr>
      <t>STERNE Julia</t>
    </r>
  </si>
  <si>
    <r>
      <rPr>
        <b/>
        <sz val="8"/>
        <rFont val="Arial"/>
        <family val="2"/>
      </rPr>
      <t xml:space="preserve">35 (56)
</t>
    </r>
    <r>
      <rPr>
        <b/>
        <sz val="8"/>
        <rFont val="Arial"/>
        <family val="2"/>
      </rPr>
      <t>2:31,97</t>
    </r>
  </si>
  <si>
    <r>
      <rPr>
        <b/>
        <sz val="8"/>
        <rFont val="Arial"/>
        <family val="2"/>
      </rPr>
      <t xml:space="preserve">110 (54)
</t>
    </r>
    <r>
      <rPr>
        <b/>
        <sz val="8"/>
        <rFont val="Arial"/>
        <family val="2"/>
      </rPr>
      <t>04:50,34</t>
    </r>
  </si>
  <si>
    <r>
      <rPr>
        <b/>
        <sz val="8"/>
        <rFont val="Arial"/>
        <family val="2"/>
      </rPr>
      <t>RYMARZ Maja</t>
    </r>
  </si>
  <si>
    <r>
      <rPr>
        <b/>
        <sz val="8"/>
        <rFont val="Arial"/>
        <family val="2"/>
      </rPr>
      <t xml:space="preserve">98 (52)
</t>
    </r>
    <r>
      <rPr>
        <b/>
        <sz val="8"/>
        <rFont val="Arial"/>
        <family val="2"/>
      </rPr>
      <t>2:10,86</t>
    </r>
  </si>
  <si>
    <r>
      <rPr>
        <b/>
        <sz val="8"/>
        <rFont val="Arial"/>
        <family val="2"/>
      </rPr>
      <t xml:space="preserve">0 (58)
</t>
    </r>
    <r>
      <rPr>
        <b/>
        <sz val="8"/>
        <rFont val="Arial"/>
        <family val="2"/>
      </rPr>
      <t>05:51,16</t>
    </r>
  </si>
  <si>
    <r>
      <rPr>
        <b/>
        <sz val="8"/>
        <rFont val="Arial"/>
        <family val="2"/>
      </rPr>
      <t>SOSNOWSKA Malwina</t>
    </r>
  </si>
  <si>
    <r>
      <rPr>
        <b/>
        <sz val="8"/>
        <rFont val="Arial"/>
        <family val="2"/>
      </rPr>
      <t xml:space="preserve">89 (53)
</t>
    </r>
    <r>
      <rPr>
        <b/>
        <sz val="8"/>
        <rFont val="Arial"/>
        <family val="2"/>
      </rPr>
      <t>2:13,70</t>
    </r>
  </si>
  <si>
    <r>
      <rPr>
        <b/>
        <sz val="8"/>
        <rFont val="Arial"/>
        <family val="2"/>
      </rPr>
      <t xml:space="preserve">0 (60)
</t>
    </r>
    <r>
      <rPr>
        <b/>
        <sz val="8"/>
        <rFont val="Arial"/>
        <family val="2"/>
      </rPr>
      <t>06:14,45</t>
    </r>
  </si>
  <si>
    <r>
      <rPr>
        <b/>
        <sz val="8"/>
        <rFont val="Arial"/>
        <family val="2"/>
      </rPr>
      <t>LIPINSKA Patrycja</t>
    </r>
  </si>
  <si>
    <r>
      <rPr>
        <b/>
        <sz val="8"/>
        <rFont val="Arial"/>
        <family val="2"/>
      </rPr>
      <t xml:space="preserve">49 (54)
</t>
    </r>
    <r>
      <rPr>
        <b/>
        <sz val="8"/>
        <rFont val="Arial"/>
        <family val="2"/>
      </rPr>
      <t>2:27,31</t>
    </r>
  </si>
  <si>
    <r>
      <rPr>
        <b/>
        <sz val="8"/>
        <rFont val="Arial"/>
        <family val="2"/>
      </rPr>
      <t xml:space="preserve">0 (59)
</t>
    </r>
    <r>
      <rPr>
        <b/>
        <sz val="8"/>
        <rFont val="Arial"/>
        <family val="2"/>
      </rPr>
      <t>05:53,93</t>
    </r>
  </si>
  <si>
    <r>
      <rPr>
        <b/>
        <sz val="8"/>
        <rFont val="Arial"/>
        <family val="2"/>
      </rPr>
      <t>04:46,84</t>
    </r>
  </si>
  <si>
    <r>
      <rPr>
        <b/>
        <sz val="8"/>
        <rFont val="Arial"/>
        <family val="2"/>
      </rPr>
      <t>2:14,55</t>
    </r>
  </si>
  <si>
    <r>
      <rPr>
        <b/>
        <sz val="8"/>
        <rFont val="Arial"/>
        <family val="2"/>
      </rPr>
      <t>57 (80)</t>
    </r>
  </si>
  <si>
    <r>
      <rPr>
        <b/>
        <sz val="8"/>
        <rFont val="Arial"/>
        <family val="2"/>
      </rPr>
      <t>69 (84)</t>
    </r>
  </si>
  <si>
    <r>
      <rPr>
        <b/>
        <sz val="8"/>
        <rFont val="Arial"/>
        <family val="2"/>
      </rPr>
      <t>POLANOWSKI Dawid</t>
    </r>
  </si>
  <si>
    <r>
      <rPr>
        <b/>
        <sz val="8"/>
        <rFont val="Arial"/>
        <family val="2"/>
      </rPr>
      <t>04:22,33</t>
    </r>
  </si>
  <si>
    <r>
      <rPr>
        <b/>
        <sz val="8"/>
        <rFont val="Arial"/>
        <family val="2"/>
      </rPr>
      <t>2:13,59</t>
    </r>
  </si>
  <si>
    <r>
      <rPr>
        <b/>
        <sz val="8"/>
        <rFont val="Arial"/>
        <family val="2"/>
      </rPr>
      <t>106 (75)</t>
    </r>
  </si>
  <si>
    <r>
      <rPr>
        <b/>
        <sz val="8"/>
        <rFont val="Arial"/>
        <family val="2"/>
      </rPr>
      <t>72 (83)</t>
    </r>
  </si>
  <si>
    <r>
      <rPr>
        <b/>
        <sz val="8"/>
        <rFont val="Arial"/>
        <family val="2"/>
      </rPr>
      <t>UKS "Zoliborz" Wa</t>
    </r>
  </si>
  <si>
    <r>
      <rPr>
        <b/>
        <sz val="8"/>
        <rFont val="Arial"/>
        <family val="2"/>
      </rPr>
      <t>SZCZECHURA Eryk</t>
    </r>
  </si>
  <si>
    <r>
      <rPr>
        <b/>
        <sz val="8"/>
        <rFont val="Arial"/>
        <family val="2"/>
      </rPr>
      <t>05:54,22</t>
    </r>
  </si>
  <si>
    <r>
      <rPr>
        <b/>
        <sz val="8"/>
        <rFont val="Arial"/>
        <family val="2"/>
      </rPr>
      <t>1:36,72</t>
    </r>
  </si>
  <si>
    <r>
      <rPr>
        <b/>
        <sz val="8"/>
        <rFont val="Arial"/>
        <family val="2"/>
      </rPr>
      <t>0 (84)</t>
    </r>
  </si>
  <si>
    <r>
      <rPr>
        <b/>
        <sz val="8"/>
        <rFont val="Arial"/>
        <family val="2"/>
      </rPr>
      <t>182 (69)</t>
    </r>
  </si>
  <si>
    <r>
      <rPr>
        <b/>
        <sz val="8"/>
        <rFont val="Arial"/>
        <family val="2"/>
      </rPr>
      <t>TAJANOWICZ Szymon</t>
    </r>
  </si>
  <si>
    <r>
      <rPr>
        <b/>
        <sz val="8"/>
        <rFont val="Arial"/>
        <family val="2"/>
      </rPr>
      <t>04:25,58</t>
    </r>
  </si>
  <si>
    <r>
      <rPr>
        <b/>
        <sz val="8"/>
        <rFont val="Arial"/>
        <family val="2"/>
      </rPr>
      <t>1:56,03</t>
    </r>
  </si>
  <si>
    <r>
      <rPr>
        <b/>
        <sz val="8"/>
        <rFont val="Arial"/>
        <family val="2"/>
      </rPr>
      <t>99 (77)</t>
    </r>
  </si>
  <si>
    <r>
      <rPr>
        <b/>
        <sz val="8"/>
        <rFont val="Arial"/>
        <family val="2"/>
      </rPr>
      <t>124 (82)</t>
    </r>
  </si>
  <si>
    <r>
      <rPr>
        <b/>
        <sz val="8"/>
        <rFont val="Arial"/>
        <family val="2"/>
      </rPr>
      <t>LUBCZYK Radoslaw</t>
    </r>
  </si>
  <si>
    <r>
      <rPr>
        <b/>
        <sz val="8"/>
        <rFont val="Arial"/>
        <family val="2"/>
      </rPr>
      <t>04:32,68</t>
    </r>
  </si>
  <si>
    <r>
      <rPr>
        <b/>
        <sz val="8"/>
        <rFont val="Arial"/>
        <family val="2"/>
      </rPr>
      <t>1:49,19</t>
    </r>
  </si>
  <si>
    <r>
      <rPr>
        <b/>
        <sz val="8"/>
        <rFont val="Arial"/>
        <family val="2"/>
      </rPr>
      <t>85 (79)</t>
    </r>
  </si>
  <si>
    <r>
      <rPr>
        <b/>
        <sz val="8"/>
        <rFont val="Arial"/>
        <family val="2"/>
      </rPr>
      <t>145 (81)</t>
    </r>
  </si>
  <si>
    <r>
      <rPr>
        <b/>
        <sz val="8"/>
        <rFont val="Arial"/>
        <family val="2"/>
      </rPr>
      <t>MIERZEJEWSKI Bartosz</t>
    </r>
  </si>
  <si>
    <r>
      <rPr>
        <b/>
        <sz val="8"/>
        <rFont val="Arial"/>
        <family val="2"/>
      </rPr>
      <t>04:46,97</t>
    </r>
  </si>
  <si>
    <r>
      <rPr>
        <b/>
        <sz val="8"/>
        <rFont val="Arial"/>
        <family val="2"/>
      </rPr>
      <t>1:32,47</t>
    </r>
  </si>
  <si>
    <r>
      <rPr>
        <b/>
        <sz val="8"/>
        <rFont val="Arial"/>
        <family val="2"/>
      </rPr>
      <t>57 (81)</t>
    </r>
  </si>
  <si>
    <r>
      <rPr>
        <b/>
        <sz val="8"/>
        <rFont val="Arial"/>
        <family val="2"/>
      </rPr>
      <t>195 (67)</t>
    </r>
  </si>
  <si>
    <r>
      <rPr>
        <b/>
        <sz val="8"/>
        <rFont val="Arial"/>
        <family val="2"/>
      </rPr>
      <t>GAWOROWSKI Marcel</t>
    </r>
  </si>
  <si>
    <r>
      <rPr>
        <b/>
        <sz val="8"/>
        <rFont val="Arial"/>
        <family val="2"/>
      </rPr>
      <t>04:47,50</t>
    </r>
  </si>
  <si>
    <r>
      <rPr>
        <b/>
        <sz val="8"/>
        <rFont val="Arial"/>
        <family val="2"/>
      </rPr>
      <t>1:24,62</t>
    </r>
  </si>
  <si>
    <r>
      <rPr>
        <b/>
        <sz val="8"/>
        <rFont val="Arial"/>
        <family val="2"/>
      </rPr>
      <t>55 (82)</t>
    </r>
  </si>
  <si>
    <r>
      <rPr>
        <b/>
        <sz val="8"/>
        <rFont val="Arial"/>
        <family val="2"/>
      </rPr>
      <t>219 (52)</t>
    </r>
  </si>
  <si>
    <r>
      <rPr>
        <b/>
        <sz val="8"/>
        <rFont val="Arial"/>
        <family val="2"/>
      </rPr>
      <t>GORNICKI Grzegorz</t>
    </r>
  </si>
  <si>
    <r>
      <rPr>
        <b/>
        <sz val="8"/>
        <rFont val="Arial"/>
        <family val="2"/>
      </rPr>
      <t>05:03,09</t>
    </r>
  </si>
  <si>
    <r>
      <rPr>
        <b/>
        <sz val="8"/>
        <rFont val="Arial"/>
        <family val="2"/>
      </rPr>
      <t>1:12,84</t>
    </r>
  </si>
  <si>
    <r>
      <rPr>
        <b/>
        <sz val="8"/>
        <rFont val="Arial"/>
        <family val="2"/>
      </rPr>
      <t>24 (83)</t>
    </r>
  </si>
  <si>
    <r>
      <rPr>
        <b/>
        <sz val="8"/>
        <rFont val="Arial"/>
        <family val="2"/>
      </rPr>
      <t>254 (14)</t>
    </r>
  </si>
  <si>
    <r>
      <rPr>
        <b/>
        <sz val="8"/>
        <rFont val="Arial"/>
        <family val="2"/>
      </rPr>
      <t>CKP"PIRANIA"CZ-wa</t>
    </r>
  </si>
  <si>
    <r>
      <rPr>
        <b/>
        <sz val="8"/>
        <rFont val="Arial"/>
        <family val="2"/>
      </rPr>
      <t>WIECZOREK Kacper</t>
    </r>
  </si>
  <si>
    <r>
      <rPr>
        <b/>
        <sz val="8"/>
        <rFont val="Arial"/>
        <family val="2"/>
      </rPr>
      <t>04:09,06</t>
    </r>
  </si>
  <si>
    <r>
      <rPr>
        <b/>
        <sz val="8"/>
        <rFont val="Arial"/>
        <family val="2"/>
      </rPr>
      <t>1:44,52</t>
    </r>
  </si>
  <si>
    <r>
      <rPr>
        <b/>
        <sz val="8"/>
        <rFont val="Arial"/>
        <family val="2"/>
      </rPr>
      <t>132 (68)</t>
    </r>
  </si>
  <si>
    <r>
      <rPr>
        <b/>
        <sz val="8"/>
        <rFont val="Arial"/>
        <family val="2"/>
      </rPr>
      <t>159 (80)</t>
    </r>
  </si>
  <si>
    <r>
      <rPr>
        <b/>
        <sz val="8"/>
        <rFont val="Arial"/>
        <family val="2"/>
      </rPr>
      <t>UKS"WAWER" W-wa</t>
    </r>
  </si>
  <si>
    <r>
      <rPr>
        <b/>
        <sz val="8"/>
        <rFont val="Arial"/>
        <family val="2"/>
      </rPr>
      <t>TRACZEWSKI Jan</t>
    </r>
  </si>
  <si>
    <r>
      <rPr>
        <b/>
        <sz val="8"/>
        <rFont val="Arial"/>
        <family val="2"/>
      </rPr>
      <t>04:01,92</t>
    </r>
  </si>
  <si>
    <r>
      <rPr>
        <b/>
        <sz val="8"/>
        <rFont val="Arial"/>
        <family val="2"/>
      </rPr>
      <t>1:44,11</t>
    </r>
  </si>
  <si>
    <r>
      <rPr>
        <b/>
        <sz val="8"/>
        <rFont val="Arial"/>
        <family val="2"/>
      </rPr>
      <t>147 (59)</t>
    </r>
  </si>
  <si>
    <r>
      <rPr>
        <b/>
        <sz val="8"/>
        <rFont val="Arial"/>
        <family val="2"/>
      </rPr>
      <t>160 (79)</t>
    </r>
  </si>
  <si>
    <r>
      <rPr>
        <b/>
        <sz val="8"/>
        <rFont val="Arial"/>
        <family val="2"/>
      </rPr>
      <t>ANDRZEJEWSKI Karol</t>
    </r>
  </si>
  <si>
    <r>
      <rPr>
        <b/>
        <sz val="8"/>
        <rFont val="Arial"/>
        <family val="2"/>
      </rPr>
      <t>04:20,66</t>
    </r>
  </si>
  <si>
    <r>
      <rPr>
        <b/>
        <sz val="8"/>
        <rFont val="Arial"/>
        <family val="2"/>
      </rPr>
      <t>1:30,00</t>
    </r>
  </si>
  <si>
    <r>
      <rPr>
        <b/>
        <sz val="8"/>
        <rFont val="Arial"/>
        <family val="2"/>
      </rPr>
      <t>109 (74)</t>
    </r>
  </si>
  <si>
    <r>
      <rPr>
        <b/>
        <sz val="8"/>
        <rFont val="Arial"/>
        <family val="2"/>
      </rPr>
      <t>202 (63)</t>
    </r>
  </si>
  <si>
    <r>
      <rPr>
        <b/>
        <sz val="8"/>
        <rFont val="Arial"/>
        <family val="2"/>
      </rPr>
      <t>SZYMANSKI Tymon</t>
    </r>
  </si>
  <si>
    <r>
      <rPr>
        <b/>
        <sz val="8"/>
        <rFont val="Arial"/>
        <family val="2"/>
      </rPr>
      <t>04:03,71</t>
    </r>
  </si>
  <si>
    <r>
      <rPr>
        <b/>
        <sz val="8"/>
        <rFont val="Arial"/>
        <family val="2"/>
      </rPr>
      <t>1:40,93</t>
    </r>
  </si>
  <si>
    <r>
      <rPr>
        <b/>
        <sz val="8"/>
        <rFont val="Arial"/>
        <family val="2"/>
      </rPr>
      <t>143 (62)</t>
    </r>
  </si>
  <si>
    <r>
      <rPr>
        <b/>
        <sz val="8"/>
        <rFont val="Arial"/>
        <family val="2"/>
      </rPr>
      <t>170 (76)</t>
    </r>
  </si>
  <si>
    <r>
      <rPr>
        <b/>
        <sz val="8"/>
        <rFont val="Arial"/>
        <family val="2"/>
      </rPr>
      <t>ORAWIEC Benjamin</t>
    </r>
  </si>
  <si>
    <r>
      <rPr>
        <b/>
        <sz val="8"/>
        <rFont val="Arial"/>
        <family val="2"/>
      </rPr>
      <t>04:02,43</t>
    </r>
  </si>
  <si>
    <r>
      <rPr>
        <b/>
        <sz val="8"/>
        <rFont val="Arial"/>
        <family val="2"/>
      </rPr>
      <t>1:41,89</t>
    </r>
  </si>
  <si>
    <r>
      <rPr>
        <b/>
        <sz val="8"/>
        <rFont val="Arial"/>
        <family val="2"/>
      </rPr>
      <t>146 (60)</t>
    </r>
  </si>
  <si>
    <r>
      <rPr>
        <b/>
        <sz val="8"/>
        <rFont val="Arial"/>
        <family val="2"/>
      </rPr>
      <t>167 (78)</t>
    </r>
  </si>
  <si>
    <r>
      <rPr>
        <b/>
        <sz val="8"/>
        <rFont val="Arial"/>
        <family val="2"/>
      </rPr>
      <t>OSTROMECKI Krzysztof</t>
    </r>
  </si>
  <si>
    <r>
      <rPr>
        <b/>
        <sz val="8"/>
        <rFont val="Arial"/>
        <family val="2"/>
      </rPr>
      <t>04:04,94</t>
    </r>
  </si>
  <si>
    <r>
      <rPr>
        <b/>
        <sz val="8"/>
        <rFont val="Arial"/>
        <family val="2"/>
      </rPr>
      <t>1:38,25</t>
    </r>
  </si>
  <si>
    <r>
      <rPr>
        <b/>
        <sz val="8"/>
        <rFont val="Arial"/>
        <family val="2"/>
      </rPr>
      <t>141 (63)</t>
    </r>
  </si>
  <si>
    <r>
      <rPr>
        <b/>
        <sz val="8"/>
        <rFont val="Arial"/>
        <family val="2"/>
      </rPr>
      <t>178 (73)</t>
    </r>
  </si>
  <si>
    <r>
      <rPr>
        <b/>
        <sz val="8"/>
        <rFont val="Arial"/>
        <family val="2"/>
      </rPr>
      <t>MAJEWSKI Maximilian</t>
    </r>
  </si>
  <si>
    <r>
      <rPr>
        <b/>
        <sz val="8"/>
        <rFont val="Arial"/>
        <family val="2"/>
      </rPr>
      <t>03:59,59</t>
    </r>
  </si>
  <si>
    <r>
      <rPr>
        <b/>
        <sz val="8"/>
        <rFont val="Arial"/>
        <family val="2"/>
      </rPr>
      <t>1:41,39</t>
    </r>
  </si>
  <si>
    <r>
      <rPr>
        <b/>
        <sz val="8"/>
        <rFont val="Arial"/>
        <family val="2"/>
      </rPr>
      <t>151 (56)</t>
    </r>
  </si>
  <si>
    <r>
      <rPr>
        <b/>
        <sz val="8"/>
        <rFont val="Arial"/>
        <family val="2"/>
      </rPr>
      <t>168 (77)</t>
    </r>
  </si>
  <si>
    <r>
      <rPr>
        <b/>
        <sz val="8"/>
        <rFont val="Arial"/>
        <family val="2"/>
      </rPr>
      <t>ROSA Jakub</t>
    </r>
  </si>
  <si>
    <r>
      <rPr>
        <b/>
        <sz val="8"/>
        <rFont val="Arial"/>
        <family val="2"/>
      </rPr>
      <t>04:11,06</t>
    </r>
  </si>
  <si>
    <r>
      <rPr>
        <b/>
        <sz val="8"/>
        <rFont val="Arial"/>
        <family val="2"/>
      </rPr>
      <t>1:31,79</t>
    </r>
  </si>
  <si>
    <r>
      <rPr>
        <b/>
        <sz val="8"/>
        <rFont val="Arial"/>
        <family val="2"/>
      </rPr>
      <t>128 (71)</t>
    </r>
  </si>
  <si>
    <r>
      <rPr>
        <b/>
        <sz val="8"/>
        <rFont val="Arial"/>
        <family val="2"/>
      </rPr>
      <t>197 (65)</t>
    </r>
  </si>
  <si>
    <r>
      <rPr>
        <b/>
        <sz val="8"/>
        <rFont val="Arial"/>
        <family val="2"/>
      </rPr>
      <t>DUK Julian</t>
    </r>
  </si>
  <si>
    <r>
      <rPr>
        <b/>
        <sz val="8"/>
        <rFont val="Arial"/>
        <family val="2"/>
      </rPr>
      <t>04:00,66</t>
    </r>
  </si>
  <si>
    <r>
      <rPr>
        <b/>
        <sz val="8"/>
        <rFont val="Arial"/>
        <family val="2"/>
      </rPr>
      <t>1:38,07</t>
    </r>
  </si>
  <si>
    <r>
      <rPr>
        <b/>
        <sz val="8"/>
        <rFont val="Arial"/>
        <family val="2"/>
      </rPr>
      <t>149 (57)</t>
    </r>
  </si>
  <si>
    <r>
      <rPr>
        <b/>
        <sz val="8"/>
        <rFont val="Arial"/>
        <family val="2"/>
      </rPr>
      <t>178 (72)</t>
    </r>
  </si>
  <si>
    <r>
      <rPr>
        <b/>
        <sz val="8"/>
        <rFont val="Arial"/>
        <family val="2"/>
      </rPr>
      <t>DZIECIOLOWSKI Tomasz</t>
    </r>
  </si>
  <si>
    <r>
      <rPr>
        <b/>
        <sz val="8"/>
        <rFont val="Arial"/>
        <family val="2"/>
      </rPr>
      <t>04:02,72</t>
    </r>
  </si>
  <si>
    <r>
      <rPr>
        <b/>
        <sz val="8"/>
        <rFont val="Arial"/>
        <family val="2"/>
      </rPr>
      <t>1:36,09</t>
    </r>
  </si>
  <si>
    <r>
      <rPr>
        <b/>
        <sz val="8"/>
        <rFont val="Arial"/>
        <family val="2"/>
      </rPr>
      <t>145 (61)</t>
    </r>
  </si>
  <si>
    <r>
      <rPr>
        <b/>
        <sz val="8"/>
        <rFont val="Arial"/>
        <family val="2"/>
      </rPr>
      <t>184 (68)</t>
    </r>
  </si>
  <si>
    <r>
      <rPr>
        <b/>
        <sz val="8"/>
        <rFont val="Arial"/>
        <family val="2"/>
      </rPr>
      <t>SMORAWIŃSKI Karol</t>
    </r>
  </si>
  <si>
    <r>
      <rPr>
        <b/>
        <sz val="8"/>
        <rFont val="Arial"/>
        <family val="2"/>
      </rPr>
      <t>04:12,90</t>
    </r>
  </si>
  <si>
    <r>
      <rPr>
        <b/>
        <sz val="8"/>
        <rFont val="Arial"/>
        <family val="2"/>
      </rPr>
      <t>1:28,46</t>
    </r>
  </si>
  <si>
    <r>
      <rPr>
        <b/>
        <sz val="8"/>
        <rFont val="Arial"/>
        <family val="2"/>
      </rPr>
      <t>125 (72)</t>
    </r>
  </si>
  <si>
    <r>
      <rPr>
        <b/>
        <sz val="8"/>
        <rFont val="Arial"/>
        <family val="2"/>
      </rPr>
      <t>207 (59)</t>
    </r>
  </si>
  <si>
    <r>
      <rPr>
        <b/>
        <sz val="8"/>
        <rFont val="Arial"/>
        <family val="2"/>
      </rPr>
      <t>RUDZINSKI Piotr</t>
    </r>
  </si>
  <si>
    <r>
      <rPr>
        <b/>
        <sz val="8"/>
        <rFont val="Arial"/>
        <family val="2"/>
      </rPr>
      <t>04:22,87</t>
    </r>
  </si>
  <si>
    <r>
      <rPr>
        <b/>
        <sz val="8"/>
        <rFont val="Arial"/>
        <family val="2"/>
      </rPr>
      <t>1:20,79</t>
    </r>
  </si>
  <si>
    <r>
      <rPr>
        <b/>
        <sz val="8"/>
        <rFont val="Arial"/>
        <family val="2"/>
      </rPr>
      <t>105 (76)</t>
    </r>
  </si>
  <si>
    <r>
      <rPr>
        <b/>
        <sz val="8"/>
        <rFont val="Arial"/>
        <family val="2"/>
      </rPr>
      <t>230 (41)</t>
    </r>
  </si>
  <si>
    <r>
      <rPr>
        <b/>
        <sz val="8"/>
        <rFont val="Arial"/>
        <family val="2"/>
      </rPr>
      <t>TURZANSKI Milosz</t>
    </r>
  </si>
  <si>
    <r>
      <rPr>
        <b/>
        <sz val="8"/>
        <rFont val="Arial"/>
        <family val="2"/>
      </rPr>
      <t>04:26,65</t>
    </r>
  </si>
  <si>
    <r>
      <rPr>
        <b/>
        <sz val="8"/>
        <rFont val="Arial"/>
        <family val="2"/>
      </rPr>
      <t>1:17,69</t>
    </r>
  </si>
  <si>
    <r>
      <rPr>
        <b/>
        <sz val="8"/>
        <rFont val="Arial"/>
        <family val="2"/>
      </rPr>
      <t>97 (78)</t>
    </r>
  </si>
  <si>
    <r>
      <rPr>
        <b/>
        <sz val="8"/>
        <rFont val="Arial"/>
        <family val="2"/>
      </rPr>
      <t>239 (28)</t>
    </r>
  </si>
  <si>
    <r>
      <rPr>
        <b/>
        <sz val="8"/>
        <rFont val="Arial"/>
        <family val="2"/>
      </rPr>
      <t>BURZAK Henryk</t>
    </r>
  </si>
  <si>
    <r>
      <rPr>
        <b/>
        <sz val="8"/>
        <rFont val="Arial"/>
        <family val="2"/>
      </rPr>
      <t>03:51,65</t>
    </r>
  </si>
  <si>
    <r>
      <rPr>
        <b/>
        <sz val="8"/>
        <rFont val="Arial"/>
        <family val="2"/>
      </rPr>
      <t>1:40,90</t>
    </r>
  </si>
  <si>
    <r>
      <rPr>
        <b/>
        <sz val="8"/>
        <rFont val="Arial"/>
        <family val="2"/>
      </rPr>
      <t>167 (44)</t>
    </r>
  </si>
  <si>
    <r>
      <rPr>
        <b/>
        <sz val="8"/>
        <rFont val="Arial"/>
        <family val="2"/>
      </rPr>
      <t>170 (75)</t>
    </r>
  </si>
  <si>
    <r>
      <rPr>
        <b/>
        <sz val="8"/>
        <rFont val="Arial"/>
        <family val="2"/>
      </rPr>
      <t>GORKA Maciej</t>
    </r>
  </si>
  <si>
    <r>
      <rPr>
        <b/>
        <sz val="8"/>
        <rFont val="Arial"/>
        <family val="2"/>
      </rPr>
      <t>1:39,57</t>
    </r>
  </si>
  <si>
    <r>
      <rPr>
        <b/>
        <sz val="8"/>
        <rFont val="Arial"/>
        <family val="2"/>
      </rPr>
      <t>174 (74)</t>
    </r>
  </si>
  <si>
    <r>
      <rPr>
        <b/>
        <sz val="8"/>
        <rFont val="Arial"/>
        <family val="2"/>
      </rPr>
      <t>SZPRYNGIEL Tymon</t>
    </r>
  </si>
  <si>
    <r>
      <rPr>
        <b/>
        <sz val="8"/>
        <rFont val="Arial"/>
        <family val="2"/>
      </rPr>
      <t>03:52,38</t>
    </r>
  </si>
  <si>
    <r>
      <rPr>
        <b/>
        <sz val="8"/>
        <rFont val="Arial"/>
        <family val="2"/>
      </rPr>
      <t>1:37,15</t>
    </r>
  </si>
  <si>
    <r>
      <rPr>
        <b/>
        <sz val="8"/>
        <rFont val="Arial"/>
        <family val="2"/>
      </rPr>
      <t>166 (46)</t>
    </r>
  </si>
  <si>
    <r>
      <rPr>
        <b/>
        <sz val="8"/>
        <rFont val="Arial"/>
        <family val="2"/>
      </rPr>
      <t>181 (70)</t>
    </r>
  </si>
  <si>
    <r>
      <rPr>
        <b/>
        <sz val="8"/>
        <rFont val="Arial"/>
        <family val="2"/>
      </rPr>
      <t>KRASKA Jan</t>
    </r>
  </si>
  <si>
    <r>
      <rPr>
        <b/>
        <sz val="8"/>
        <rFont val="Arial"/>
        <family val="2"/>
      </rPr>
      <t>04:08,53</t>
    </r>
  </si>
  <si>
    <r>
      <rPr>
        <b/>
        <sz val="8"/>
        <rFont val="Arial"/>
        <family val="2"/>
      </rPr>
      <t>1:23,66</t>
    </r>
  </si>
  <si>
    <r>
      <rPr>
        <b/>
        <sz val="8"/>
        <rFont val="Arial"/>
        <family val="2"/>
      </rPr>
      <t>133 (67)</t>
    </r>
  </si>
  <si>
    <r>
      <rPr>
        <b/>
        <sz val="8"/>
        <rFont val="Arial"/>
        <family val="2"/>
      </rPr>
      <t>221 (49)</t>
    </r>
  </si>
  <si>
    <r>
      <rPr>
        <b/>
        <sz val="8"/>
        <rFont val="Arial"/>
        <family val="2"/>
      </rPr>
      <t>KOSMIDER Albert</t>
    </r>
  </si>
  <si>
    <r>
      <rPr>
        <b/>
        <sz val="8"/>
        <rFont val="Arial"/>
        <family val="2"/>
      </rPr>
      <t>04:10,11</t>
    </r>
  </si>
  <si>
    <r>
      <rPr>
        <b/>
        <sz val="8"/>
        <rFont val="Arial"/>
        <family val="2"/>
      </rPr>
      <t>1:22,23</t>
    </r>
  </si>
  <si>
    <r>
      <rPr>
        <b/>
        <sz val="8"/>
        <rFont val="Arial"/>
        <family val="2"/>
      </rPr>
      <t>130 (69)</t>
    </r>
  </si>
  <si>
    <r>
      <rPr>
        <b/>
        <sz val="8"/>
        <rFont val="Arial"/>
        <family val="2"/>
      </rPr>
      <t>226 (47)</t>
    </r>
  </si>
  <si>
    <r>
      <rPr>
        <b/>
        <sz val="8"/>
        <rFont val="Arial"/>
        <family val="2"/>
      </rPr>
      <t>SPOCZYNSKI Maciej</t>
    </r>
  </si>
  <si>
    <r>
      <rPr>
        <b/>
        <sz val="8"/>
        <rFont val="Arial"/>
        <family val="2"/>
      </rPr>
      <t>04:05,63</t>
    </r>
  </si>
  <si>
    <r>
      <rPr>
        <b/>
        <sz val="8"/>
        <rFont val="Arial"/>
        <family val="2"/>
      </rPr>
      <t>139 (64)</t>
    </r>
  </si>
  <si>
    <r>
      <rPr>
        <b/>
        <sz val="8"/>
        <rFont val="Arial"/>
        <family val="2"/>
      </rPr>
      <t>GRYKO Jan</t>
    </r>
  </si>
  <si>
    <r>
      <rPr>
        <b/>
        <sz val="8"/>
        <rFont val="Arial"/>
        <family val="2"/>
      </rPr>
      <t>04:15,39</t>
    </r>
  </si>
  <si>
    <r>
      <rPr>
        <b/>
        <sz val="8"/>
        <rFont val="Arial"/>
        <family val="2"/>
      </rPr>
      <t>1:17,93</t>
    </r>
  </si>
  <si>
    <r>
      <rPr>
        <b/>
        <sz val="8"/>
        <rFont val="Arial"/>
        <family val="2"/>
      </rPr>
      <t>120 (73)</t>
    </r>
  </si>
  <si>
    <r>
      <rPr>
        <b/>
        <sz val="8"/>
        <rFont val="Arial"/>
        <family val="2"/>
      </rPr>
      <t>239 (29)</t>
    </r>
  </si>
  <si>
    <r>
      <rPr>
        <b/>
        <sz val="8"/>
        <rFont val="Arial"/>
        <family val="2"/>
      </rPr>
      <t>WOLDAN Antoni</t>
    </r>
  </si>
  <si>
    <r>
      <rPr>
        <b/>
        <sz val="8"/>
        <rFont val="Arial"/>
        <family val="2"/>
      </rPr>
      <t>04:10,40</t>
    </r>
  </si>
  <si>
    <r>
      <rPr>
        <b/>
        <sz val="8"/>
        <rFont val="Arial"/>
        <family val="2"/>
      </rPr>
      <t>1:21,24</t>
    </r>
  </si>
  <si>
    <r>
      <rPr>
        <b/>
        <sz val="8"/>
        <rFont val="Arial"/>
        <family val="2"/>
      </rPr>
      <t>130 (70)</t>
    </r>
  </si>
  <si>
    <r>
      <rPr>
        <b/>
        <sz val="8"/>
        <rFont val="Arial"/>
        <family val="2"/>
      </rPr>
      <t>229 (43)</t>
    </r>
  </si>
  <si>
    <r>
      <rPr>
        <b/>
        <sz val="8"/>
        <rFont val="Arial"/>
        <family val="2"/>
      </rPr>
      <t>SZCZEPANIK Tymon</t>
    </r>
  </si>
  <si>
    <r>
      <rPr>
        <b/>
        <sz val="8"/>
        <rFont val="Arial"/>
        <family val="2"/>
      </rPr>
      <t>03:53,78</t>
    </r>
  </si>
  <si>
    <r>
      <rPr>
        <b/>
        <sz val="8"/>
        <rFont val="Arial"/>
        <family val="2"/>
      </rPr>
      <t>1:31,98</t>
    </r>
  </si>
  <si>
    <r>
      <rPr>
        <b/>
        <sz val="8"/>
        <rFont val="Arial"/>
        <family val="2"/>
      </rPr>
      <t>163 (48)</t>
    </r>
  </si>
  <si>
    <r>
      <rPr>
        <b/>
        <sz val="8"/>
        <rFont val="Arial"/>
        <family val="2"/>
      </rPr>
      <t>197 (66)</t>
    </r>
  </si>
  <si>
    <r>
      <rPr>
        <b/>
        <sz val="8"/>
        <rFont val="Arial"/>
        <family val="2"/>
      </rPr>
      <t>IGNASZAK Maciej</t>
    </r>
  </si>
  <si>
    <r>
      <rPr>
        <b/>
        <sz val="8"/>
        <rFont val="Arial"/>
        <family val="2"/>
      </rPr>
      <t>03:54,53</t>
    </r>
  </si>
  <si>
    <r>
      <rPr>
        <b/>
        <sz val="8"/>
        <rFont val="Arial"/>
        <family val="2"/>
      </rPr>
      <t>1:28,54</t>
    </r>
  </si>
  <si>
    <r>
      <rPr>
        <b/>
        <sz val="8"/>
        <rFont val="Arial"/>
        <family val="2"/>
      </rPr>
      <t>161 (49)</t>
    </r>
  </si>
  <si>
    <r>
      <rPr>
        <b/>
        <sz val="8"/>
        <rFont val="Arial"/>
        <family val="2"/>
      </rPr>
      <t>207 (60)</t>
    </r>
  </si>
  <si>
    <r>
      <rPr>
        <b/>
        <sz val="8"/>
        <rFont val="Arial"/>
        <family val="2"/>
      </rPr>
      <t>KULNIAK Artur</t>
    </r>
  </si>
  <si>
    <r>
      <rPr>
        <b/>
        <sz val="8"/>
        <rFont val="Arial"/>
        <family val="2"/>
      </rPr>
      <t>03:57,72</t>
    </r>
  </si>
  <si>
    <r>
      <rPr>
        <b/>
        <sz val="8"/>
        <rFont val="Arial"/>
        <family val="2"/>
      </rPr>
      <t>1:26,31</t>
    </r>
  </si>
  <si>
    <r>
      <rPr>
        <b/>
        <sz val="8"/>
        <rFont val="Arial"/>
        <family val="2"/>
      </rPr>
      <t>155 (54)</t>
    </r>
  </si>
  <si>
    <r>
      <rPr>
        <b/>
        <sz val="8"/>
        <rFont val="Arial"/>
        <family val="2"/>
      </rPr>
      <t>214 (57)</t>
    </r>
  </si>
  <si>
    <r>
      <rPr>
        <b/>
        <sz val="8"/>
        <rFont val="Arial"/>
        <family val="2"/>
      </rPr>
      <t>STASINSKI Kamil</t>
    </r>
  </si>
  <si>
    <r>
      <rPr>
        <b/>
        <sz val="8"/>
        <rFont val="Arial"/>
        <family val="2"/>
      </rPr>
      <t>03:57,08</t>
    </r>
  </si>
  <si>
    <r>
      <rPr>
        <b/>
        <sz val="8"/>
        <rFont val="Arial"/>
        <family val="2"/>
      </rPr>
      <t>1:24,78</t>
    </r>
  </si>
  <si>
    <r>
      <rPr>
        <b/>
        <sz val="8"/>
        <rFont val="Arial"/>
        <family val="2"/>
      </rPr>
      <t>156 (53)</t>
    </r>
  </si>
  <si>
    <r>
      <rPr>
        <b/>
        <sz val="8"/>
        <rFont val="Arial"/>
        <family val="2"/>
      </rPr>
      <t>218 (54)</t>
    </r>
  </si>
  <si>
    <r>
      <rPr>
        <b/>
        <sz val="8"/>
        <rFont val="Arial"/>
        <family val="2"/>
      </rPr>
      <t>KALWAJTYS Jakub</t>
    </r>
  </si>
  <si>
    <r>
      <rPr>
        <b/>
        <sz val="8"/>
        <rFont val="Arial"/>
        <family val="2"/>
      </rPr>
      <t>04:01,56</t>
    </r>
  </si>
  <si>
    <r>
      <rPr>
        <b/>
        <sz val="8"/>
        <rFont val="Arial"/>
        <family val="2"/>
      </rPr>
      <t>1:21,56</t>
    </r>
  </si>
  <si>
    <r>
      <rPr>
        <b/>
        <sz val="8"/>
        <rFont val="Arial"/>
        <family val="2"/>
      </rPr>
      <t>147 (58)</t>
    </r>
  </si>
  <si>
    <r>
      <rPr>
        <b/>
        <sz val="8"/>
        <rFont val="Arial"/>
        <family val="2"/>
      </rPr>
      <t>228 (44)</t>
    </r>
  </si>
  <si>
    <r>
      <rPr>
        <b/>
        <sz val="8"/>
        <rFont val="Arial"/>
        <family val="2"/>
      </rPr>
      <t>MARCINIAK Amadeusz</t>
    </r>
  </si>
  <si>
    <r>
      <rPr>
        <b/>
        <sz val="8"/>
        <rFont val="Arial"/>
        <family val="2"/>
      </rPr>
      <t>03:54,55</t>
    </r>
  </si>
  <si>
    <r>
      <rPr>
        <b/>
        <sz val="8"/>
        <rFont val="Arial"/>
        <family val="2"/>
      </rPr>
      <t>1:25,94</t>
    </r>
  </si>
  <si>
    <r>
      <rPr>
        <b/>
        <sz val="8"/>
        <rFont val="Arial"/>
        <family val="2"/>
      </rPr>
      <t>161 (50)</t>
    </r>
  </si>
  <si>
    <r>
      <rPr>
        <b/>
        <sz val="8"/>
        <rFont val="Arial"/>
        <family val="2"/>
      </rPr>
      <t>215 (56)</t>
    </r>
  </si>
  <si>
    <r>
      <rPr>
        <b/>
        <sz val="8"/>
        <rFont val="Arial"/>
        <family val="2"/>
      </rPr>
      <t>SOBCZAK Iwo</t>
    </r>
  </si>
  <si>
    <r>
      <rPr>
        <b/>
        <sz val="8"/>
        <rFont val="Arial"/>
        <family val="2"/>
      </rPr>
      <t>03:36,59</t>
    </r>
  </si>
  <si>
    <r>
      <rPr>
        <b/>
        <sz val="8"/>
        <rFont val="Arial"/>
        <family val="2"/>
      </rPr>
      <t>1:37,16</t>
    </r>
  </si>
  <si>
    <r>
      <rPr>
        <b/>
        <sz val="8"/>
        <rFont val="Arial"/>
        <family val="2"/>
      </rPr>
      <t>197 (23)</t>
    </r>
  </si>
  <si>
    <r>
      <rPr>
        <b/>
        <sz val="8"/>
        <rFont val="Arial"/>
        <family val="2"/>
      </rPr>
      <t>181 (71)</t>
    </r>
  </si>
  <si>
    <r>
      <rPr>
        <b/>
        <sz val="8"/>
        <rFont val="Arial"/>
        <family val="2"/>
      </rPr>
      <t>CHUBALSKI Jakub</t>
    </r>
  </si>
  <si>
    <r>
      <rPr>
        <b/>
        <sz val="8"/>
        <rFont val="Arial"/>
        <family val="2"/>
      </rPr>
      <t>03:47,44</t>
    </r>
  </si>
  <si>
    <r>
      <rPr>
        <b/>
        <sz val="8"/>
        <rFont val="Arial"/>
        <family val="2"/>
      </rPr>
      <t>1:29,81</t>
    </r>
  </si>
  <si>
    <r>
      <rPr>
        <b/>
        <sz val="8"/>
        <rFont val="Arial"/>
        <family val="2"/>
      </rPr>
      <t>176 (36)</t>
    </r>
  </si>
  <si>
    <r>
      <rPr>
        <b/>
        <sz val="8"/>
        <rFont val="Arial"/>
        <family val="2"/>
      </rPr>
      <t>203 (62)</t>
    </r>
  </si>
  <si>
    <r>
      <rPr>
        <b/>
        <sz val="8"/>
        <rFont val="Arial"/>
        <family val="2"/>
      </rPr>
      <t>UKS Gromik Gdynia</t>
    </r>
  </si>
  <si>
    <r>
      <rPr>
        <b/>
        <sz val="8"/>
        <rFont val="Arial"/>
        <family val="2"/>
      </rPr>
      <t>CYCHLIK Jakub</t>
    </r>
  </si>
  <si>
    <r>
      <rPr>
        <b/>
        <sz val="8"/>
        <rFont val="Arial"/>
        <family val="2"/>
      </rPr>
      <t>03:55,79</t>
    </r>
  </si>
  <si>
    <r>
      <rPr>
        <b/>
        <sz val="8"/>
        <rFont val="Arial"/>
        <family val="2"/>
      </rPr>
      <t>1:23,70</t>
    </r>
  </si>
  <si>
    <r>
      <rPr>
        <b/>
        <sz val="8"/>
        <rFont val="Arial"/>
        <family val="2"/>
      </rPr>
      <t>159 (52)</t>
    </r>
  </si>
  <si>
    <r>
      <rPr>
        <b/>
        <sz val="8"/>
        <rFont val="Arial"/>
        <family val="2"/>
      </rPr>
      <t>221 (50)</t>
    </r>
  </si>
  <si>
    <r>
      <rPr>
        <b/>
        <sz val="8"/>
        <rFont val="Arial"/>
        <family val="2"/>
      </rPr>
      <t>KROLIK Wojciech</t>
    </r>
  </si>
  <si>
    <r>
      <rPr>
        <b/>
        <sz val="8"/>
        <rFont val="Arial"/>
        <family val="2"/>
      </rPr>
      <t>03:52,85</t>
    </r>
  </si>
  <si>
    <r>
      <rPr>
        <b/>
        <sz val="8"/>
        <rFont val="Arial"/>
        <family val="2"/>
      </rPr>
      <t>1:25,86</t>
    </r>
  </si>
  <si>
    <r>
      <rPr>
        <b/>
        <sz val="8"/>
        <rFont val="Arial"/>
        <family val="2"/>
      </rPr>
      <t>165 (47)</t>
    </r>
  </si>
  <si>
    <r>
      <rPr>
        <b/>
        <sz val="8"/>
        <rFont val="Arial"/>
        <family val="2"/>
      </rPr>
      <t>215 (55)</t>
    </r>
  </si>
  <si>
    <r>
      <rPr>
        <b/>
        <sz val="8"/>
        <rFont val="Arial"/>
        <family val="2"/>
      </rPr>
      <t>JAWORSKI Michal</t>
    </r>
  </si>
  <si>
    <r>
      <rPr>
        <b/>
        <sz val="8"/>
        <rFont val="Arial"/>
        <family val="2"/>
      </rPr>
      <t>03:46,88</t>
    </r>
  </si>
  <si>
    <r>
      <rPr>
        <b/>
        <sz val="8"/>
        <rFont val="Arial"/>
        <family val="2"/>
      </rPr>
      <t>1:29,51</t>
    </r>
  </si>
  <si>
    <r>
      <rPr>
        <b/>
        <sz val="8"/>
        <rFont val="Arial"/>
        <family val="2"/>
      </rPr>
      <t>177 (33)</t>
    </r>
  </si>
  <si>
    <r>
      <rPr>
        <b/>
        <sz val="8"/>
        <rFont val="Arial"/>
        <family val="2"/>
      </rPr>
      <t>204 (61)</t>
    </r>
  </si>
  <si>
    <r>
      <rPr>
        <b/>
        <sz val="8"/>
        <rFont val="Arial"/>
        <family val="2"/>
      </rPr>
      <t>KOWIECZNIKOW Szymon</t>
    </r>
  </si>
  <si>
    <r>
      <rPr>
        <b/>
        <sz val="8"/>
        <rFont val="Arial"/>
        <family val="2"/>
      </rPr>
      <t>04:06,41</t>
    </r>
  </si>
  <si>
    <r>
      <rPr>
        <b/>
        <sz val="8"/>
        <rFont val="Arial"/>
        <family val="2"/>
      </rPr>
      <t>1:14,00</t>
    </r>
  </si>
  <si>
    <r>
      <rPr>
        <b/>
        <sz val="8"/>
        <rFont val="Arial"/>
        <family val="2"/>
      </rPr>
      <t>138 (66)</t>
    </r>
  </si>
  <si>
    <r>
      <rPr>
        <b/>
        <sz val="8"/>
        <rFont val="Arial"/>
        <family val="2"/>
      </rPr>
      <t>250 (19)</t>
    </r>
  </si>
  <si>
    <r>
      <rPr>
        <b/>
        <sz val="8"/>
        <rFont val="Arial"/>
        <family val="2"/>
      </rPr>
      <t>KURKOWSKI Blazej</t>
    </r>
  </si>
  <si>
    <r>
      <rPr>
        <b/>
        <sz val="8"/>
        <rFont val="Arial"/>
        <family val="2"/>
      </rPr>
      <t>03:45,96</t>
    </r>
  </si>
  <si>
    <r>
      <rPr>
        <b/>
        <sz val="8"/>
        <rFont val="Arial"/>
        <family val="2"/>
      </rPr>
      <t>1:26,93</t>
    </r>
  </si>
  <si>
    <r>
      <rPr>
        <b/>
        <sz val="8"/>
        <rFont val="Arial"/>
        <family val="2"/>
      </rPr>
      <t>179 (31)</t>
    </r>
  </si>
  <si>
    <r>
      <rPr>
        <b/>
        <sz val="8"/>
        <rFont val="Arial"/>
        <family val="2"/>
      </rPr>
      <t>212 (58)</t>
    </r>
  </si>
  <si>
    <r>
      <rPr>
        <b/>
        <sz val="8"/>
        <rFont val="Arial"/>
        <family val="2"/>
      </rPr>
      <t>CZYZ Dawid</t>
    </r>
  </si>
  <si>
    <r>
      <rPr>
        <b/>
        <sz val="8"/>
        <rFont val="Arial"/>
        <family val="2"/>
      </rPr>
      <t>04:06,18</t>
    </r>
  </si>
  <si>
    <r>
      <rPr>
        <b/>
        <sz val="8"/>
        <rFont val="Arial"/>
        <family val="2"/>
      </rPr>
      <t>1:12,81</t>
    </r>
  </si>
  <si>
    <r>
      <rPr>
        <b/>
        <sz val="8"/>
        <rFont val="Arial"/>
        <family val="2"/>
      </rPr>
      <t>138 (65)</t>
    </r>
  </si>
  <si>
    <r>
      <rPr>
        <b/>
        <sz val="8"/>
        <rFont val="Arial"/>
        <family val="2"/>
      </rPr>
      <t>254 (13)</t>
    </r>
  </si>
  <si>
    <r>
      <rPr>
        <b/>
        <sz val="8"/>
        <rFont val="Arial"/>
        <family val="2"/>
      </rPr>
      <t>DWORAKOWSKI Bartosz</t>
    </r>
  </si>
  <si>
    <r>
      <rPr>
        <b/>
        <sz val="8"/>
        <rFont val="Arial"/>
        <family val="2"/>
      </rPr>
      <t>03:48,95</t>
    </r>
  </si>
  <si>
    <r>
      <rPr>
        <b/>
        <sz val="8"/>
        <rFont val="Arial"/>
        <family val="2"/>
      </rPr>
      <t>1:24,45</t>
    </r>
  </si>
  <si>
    <r>
      <rPr>
        <b/>
        <sz val="8"/>
        <rFont val="Arial"/>
        <family val="2"/>
      </rPr>
      <t>173 (39)</t>
    </r>
  </si>
  <si>
    <r>
      <rPr>
        <b/>
        <sz val="8"/>
        <rFont val="Arial"/>
        <family val="2"/>
      </rPr>
      <t>219 (51)</t>
    </r>
  </si>
  <si>
    <r>
      <rPr>
        <b/>
        <sz val="8"/>
        <rFont val="Arial"/>
        <family val="2"/>
      </rPr>
      <t>WLODARCZYK Kajetan</t>
    </r>
  </si>
  <si>
    <r>
      <rPr>
        <b/>
        <sz val="8"/>
        <rFont val="Arial"/>
        <family val="2"/>
      </rPr>
      <t>03:50,73</t>
    </r>
  </si>
  <si>
    <r>
      <rPr>
        <b/>
        <sz val="8"/>
        <rFont val="Arial"/>
        <family val="2"/>
      </rPr>
      <t>1:20,91</t>
    </r>
  </si>
  <si>
    <r>
      <rPr>
        <b/>
        <sz val="8"/>
        <rFont val="Arial"/>
        <family val="2"/>
      </rPr>
      <t>169 (42)</t>
    </r>
  </si>
  <si>
    <r>
      <rPr>
        <b/>
        <sz val="8"/>
        <rFont val="Arial"/>
        <family val="2"/>
      </rPr>
      <t>230 (42)</t>
    </r>
  </si>
  <si>
    <r>
      <rPr>
        <b/>
        <sz val="8"/>
        <rFont val="Arial"/>
        <family val="2"/>
      </rPr>
      <t>BARWINSKI Maciej</t>
    </r>
  </si>
  <si>
    <r>
      <rPr>
        <b/>
        <sz val="8"/>
        <rFont val="Arial"/>
        <family val="2"/>
      </rPr>
      <t>03:49,50</t>
    </r>
  </si>
  <si>
    <r>
      <rPr>
        <b/>
        <sz val="8"/>
        <rFont val="Arial"/>
        <family val="2"/>
      </rPr>
      <t>1:20,54</t>
    </r>
  </si>
  <si>
    <r>
      <rPr>
        <b/>
        <sz val="8"/>
        <rFont val="Arial"/>
        <family val="2"/>
      </rPr>
      <t>171 (40)</t>
    </r>
  </si>
  <si>
    <r>
      <rPr>
        <b/>
        <sz val="8"/>
        <rFont val="Arial"/>
        <family val="2"/>
      </rPr>
      <t>231 (40)</t>
    </r>
  </si>
  <si>
    <r>
      <rPr>
        <b/>
        <sz val="8"/>
        <rFont val="Arial"/>
        <family val="2"/>
      </rPr>
      <t>KACZMAREK Stanislaw</t>
    </r>
  </si>
  <si>
    <r>
      <rPr>
        <b/>
        <sz val="8"/>
        <rFont val="Arial"/>
        <family val="2"/>
      </rPr>
      <t>03:34,50</t>
    </r>
  </si>
  <si>
    <r>
      <rPr>
        <b/>
        <sz val="8"/>
        <rFont val="Arial"/>
        <family val="2"/>
      </rPr>
      <t>1:27,16</t>
    </r>
  </si>
  <si>
    <r>
      <rPr>
        <b/>
        <sz val="8"/>
        <rFont val="Arial"/>
        <family val="2"/>
      </rPr>
      <t>201 (19)</t>
    </r>
  </si>
  <si>
    <r>
      <rPr>
        <b/>
        <sz val="8"/>
        <rFont val="Arial"/>
        <family val="2"/>
      </rPr>
      <t>201 (64)</t>
    </r>
  </si>
  <si>
    <r>
      <rPr>
        <b/>
        <sz val="8"/>
        <rFont val="Arial"/>
        <family val="2"/>
      </rPr>
      <t>WASIUK Tomasz</t>
    </r>
  </si>
  <si>
    <r>
      <rPr>
        <b/>
        <sz val="8"/>
        <rFont val="Arial"/>
        <family val="2"/>
      </rPr>
      <t>03:58,75</t>
    </r>
  </si>
  <si>
    <r>
      <rPr>
        <b/>
        <sz val="8"/>
        <rFont val="Arial"/>
        <family val="2"/>
      </rPr>
      <t>1:14,01</t>
    </r>
  </si>
  <si>
    <r>
      <rPr>
        <b/>
        <sz val="8"/>
        <rFont val="Arial"/>
        <family val="2"/>
      </rPr>
      <t>153 (55)</t>
    </r>
  </si>
  <si>
    <r>
      <rPr>
        <b/>
        <sz val="8"/>
        <rFont val="Arial"/>
        <family val="2"/>
      </rPr>
      <t>250 (20)</t>
    </r>
  </si>
  <si>
    <r>
      <rPr>
        <b/>
        <sz val="8"/>
        <rFont val="Arial"/>
        <family val="2"/>
      </rPr>
      <t>PAWLAK Szymon</t>
    </r>
  </si>
  <si>
    <r>
      <rPr>
        <b/>
        <sz val="8"/>
        <rFont val="Arial"/>
        <family val="2"/>
      </rPr>
      <t>03:44,97</t>
    </r>
  </si>
  <si>
    <r>
      <rPr>
        <b/>
        <sz val="8"/>
        <rFont val="Arial"/>
        <family val="2"/>
      </rPr>
      <t>1:22,06</t>
    </r>
  </si>
  <si>
    <r>
      <rPr>
        <b/>
        <sz val="8"/>
        <rFont val="Arial"/>
        <family val="2"/>
      </rPr>
      <t>181 (30)</t>
    </r>
  </si>
  <si>
    <r>
      <rPr>
        <b/>
        <sz val="8"/>
        <rFont val="Arial"/>
        <family val="2"/>
      </rPr>
      <t>226 (46)</t>
    </r>
  </si>
  <si>
    <r>
      <rPr>
        <b/>
        <sz val="8"/>
        <rFont val="Arial"/>
        <family val="2"/>
      </rPr>
      <t>MICHOWSKI Jakub</t>
    </r>
  </si>
  <si>
    <r>
      <rPr>
        <b/>
        <sz val="8"/>
        <rFont val="Arial"/>
        <family val="2"/>
      </rPr>
      <t>03:47,59</t>
    </r>
  </si>
  <si>
    <r>
      <rPr>
        <b/>
        <sz val="8"/>
        <rFont val="Arial"/>
        <family val="2"/>
      </rPr>
      <t>1:19,01</t>
    </r>
  </si>
  <si>
    <r>
      <rPr>
        <b/>
        <sz val="8"/>
        <rFont val="Arial"/>
        <family val="2"/>
      </rPr>
      <t>175 (37)</t>
    </r>
  </si>
  <si>
    <r>
      <rPr>
        <b/>
        <sz val="8"/>
        <rFont val="Arial"/>
        <family val="2"/>
      </rPr>
      <t>235 (34)</t>
    </r>
  </si>
  <si>
    <r>
      <rPr>
        <b/>
        <sz val="8"/>
        <rFont val="Arial"/>
        <family val="2"/>
      </rPr>
      <t>RADOMYSKI Dominik</t>
    </r>
  </si>
  <si>
    <r>
      <rPr>
        <b/>
        <sz val="8"/>
        <rFont val="Arial"/>
        <family val="2"/>
      </rPr>
      <t>03:55,50</t>
    </r>
  </si>
  <si>
    <r>
      <rPr>
        <b/>
        <sz val="8"/>
        <rFont val="Arial"/>
        <family val="2"/>
      </rPr>
      <t>1:13,18</t>
    </r>
  </si>
  <si>
    <r>
      <rPr>
        <b/>
        <sz val="8"/>
        <rFont val="Arial"/>
        <family val="2"/>
      </rPr>
      <t>159 (51)</t>
    </r>
  </si>
  <si>
    <r>
      <rPr>
        <b/>
        <sz val="8"/>
        <rFont val="Arial"/>
        <family val="2"/>
      </rPr>
      <t>253 (15)</t>
    </r>
  </si>
  <si>
    <r>
      <rPr>
        <b/>
        <sz val="8"/>
        <rFont val="Arial"/>
        <family val="2"/>
      </rPr>
      <t>ZIELINSKI Filip</t>
    </r>
  </si>
  <si>
    <r>
      <rPr>
        <b/>
        <sz val="8"/>
        <rFont val="Arial"/>
        <family val="2"/>
      </rPr>
      <t>03:48,43</t>
    </r>
  </si>
  <si>
    <r>
      <rPr>
        <b/>
        <sz val="8"/>
        <rFont val="Arial"/>
        <family val="2"/>
      </rPr>
      <t>1:17,97</t>
    </r>
  </si>
  <si>
    <r>
      <rPr>
        <b/>
        <sz val="8"/>
        <rFont val="Arial"/>
        <family val="2"/>
      </rPr>
      <t>174 (38)</t>
    </r>
  </si>
  <si>
    <r>
      <rPr>
        <b/>
        <sz val="8"/>
        <rFont val="Arial"/>
        <family val="2"/>
      </rPr>
      <t>239 (31)</t>
    </r>
  </si>
  <si>
    <r>
      <rPr>
        <b/>
        <sz val="8"/>
        <rFont val="Arial"/>
        <family val="2"/>
      </rPr>
      <t>JORDAN-DROWANOWSKI</t>
    </r>
  </si>
  <si>
    <r>
      <rPr>
        <b/>
        <sz val="8"/>
        <rFont val="Arial"/>
        <family val="2"/>
      </rPr>
      <t>03:47,06</t>
    </r>
  </si>
  <si>
    <r>
      <rPr>
        <b/>
        <sz val="8"/>
        <rFont val="Arial"/>
        <family val="2"/>
      </rPr>
      <t>1:18,34</t>
    </r>
  </si>
  <si>
    <r>
      <rPr>
        <b/>
        <sz val="8"/>
        <rFont val="Arial"/>
        <family val="2"/>
      </rPr>
      <t>176 (35)</t>
    </r>
  </si>
  <si>
    <r>
      <rPr>
        <b/>
        <sz val="8"/>
        <rFont val="Arial"/>
        <family val="2"/>
      </rPr>
      <t>237 (33)</t>
    </r>
  </si>
  <si>
    <r>
      <rPr>
        <b/>
        <sz val="8"/>
        <rFont val="Arial"/>
        <family val="2"/>
      </rPr>
      <t>KURIANOWICZ Wojciech</t>
    </r>
  </si>
  <si>
    <r>
      <rPr>
        <b/>
        <sz val="8"/>
        <rFont val="Arial"/>
        <family val="2"/>
      </rPr>
      <t>03:38,15</t>
    </r>
  </si>
  <si>
    <r>
      <rPr>
        <b/>
        <sz val="8"/>
        <rFont val="Arial"/>
        <family val="2"/>
      </rPr>
      <t>1:23,09</t>
    </r>
  </si>
  <si>
    <r>
      <rPr>
        <b/>
        <sz val="8"/>
        <rFont val="Arial"/>
        <family val="2"/>
      </rPr>
      <t>194 (25)</t>
    </r>
  </si>
  <si>
    <r>
      <rPr>
        <b/>
        <sz val="8"/>
        <rFont val="Arial"/>
        <family val="2"/>
      </rPr>
      <t>223 (48)</t>
    </r>
  </si>
  <si>
    <r>
      <rPr>
        <b/>
        <sz val="8"/>
        <rFont val="Arial"/>
        <family val="2"/>
      </rPr>
      <t>OGRODNICZUK Dawid</t>
    </r>
  </si>
  <si>
    <r>
      <rPr>
        <b/>
        <sz val="8"/>
        <rFont val="Arial"/>
        <family val="2"/>
      </rPr>
      <t>03:51,26</t>
    </r>
  </si>
  <si>
    <r>
      <rPr>
        <b/>
        <sz val="8"/>
        <rFont val="Arial"/>
        <family val="2"/>
      </rPr>
      <t>1:13,45</t>
    </r>
  </si>
  <si>
    <r>
      <rPr>
        <b/>
        <sz val="8"/>
        <rFont val="Arial"/>
        <family val="2"/>
      </rPr>
      <t>168 (43)</t>
    </r>
  </si>
  <si>
    <r>
      <rPr>
        <b/>
        <sz val="8"/>
        <rFont val="Arial"/>
        <family val="2"/>
      </rPr>
      <t>252 (16)</t>
    </r>
  </si>
  <si>
    <r>
      <rPr>
        <b/>
        <sz val="8"/>
        <rFont val="Arial"/>
        <family val="2"/>
      </rPr>
      <t>SADLON Ignacy</t>
    </r>
  </si>
  <si>
    <r>
      <rPr>
        <b/>
        <sz val="8"/>
        <rFont val="Arial"/>
        <family val="2"/>
      </rPr>
      <t>03:42,18</t>
    </r>
  </si>
  <si>
    <r>
      <rPr>
        <b/>
        <sz val="8"/>
        <rFont val="Arial"/>
        <family val="2"/>
      </rPr>
      <t>1:19,56</t>
    </r>
  </si>
  <si>
    <r>
      <rPr>
        <b/>
        <sz val="8"/>
        <rFont val="Arial"/>
        <family val="2"/>
      </rPr>
      <t>186 (29)</t>
    </r>
  </si>
  <si>
    <r>
      <rPr>
        <b/>
        <sz val="8"/>
        <rFont val="Arial"/>
        <family val="2"/>
      </rPr>
      <t>234 (36)</t>
    </r>
  </si>
  <si>
    <r>
      <rPr>
        <b/>
        <sz val="8"/>
        <rFont val="Arial"/>
        <family val="2"/>
      </rPr>
      <t>LOCH Nikodem</t>
    </r>
  </si>
  <si>
    <r>
      <rPr>
        <b/>
        <sz val="8"/>
        <rFont val="Arial"/>
        <family val="2"/>
      </rPr>
      <t>03:40,68</t>
    </r>
  </si>
  <si>
    <r>
      <rPr>
        <b/>
        <sz val="8"/>
        <rFont val="Arial"/>
        <family val="2"/>
      </rPr>
      <t>1:20,39</t>
    </r>
  </si>
  <si>
    <r>
      <rPr>
        <b/>
        <sz val="8"/>
        <rFont val="Arial"/>
        <family val="2"/>
      </rPr>
      <t>189 (27)</t>
    </r>
  </si>
  <si>
    <r>
      <rPr>
        <b/>
        <sz val="8"/>
        <rFont val="Arial"/>
        <family val="2"/>
      </rPr>
      <t>LOCH Tymoteusz</t>
    </r>
  </si>
  <si>
    <r>
      <rPr>
        <b/>
        <sz val="8"/>
        <rFont val="Arial"/>
        <family val="2"/>
      </rPr>
      <t>03:50,37</t>
    </r>
  </si>
  <si>
    <r>
      <rPr>
        <b/>
        <sz val="8"/>
        <rFont val="Arial"/>
        <family val="2"/>
      </rPr>
      <t>1:12,43</t>
    </r>
  </si>
  <si>
    <r>
      <rPr>
        <b/>
        <sz val="8"/>
        <rFont val="Arial"/>
        <family val="2"/>
      </rPr>
      <t>170 (41)</t>
    </r>
  </si>
  <si>
    <r>
      <rPr>
        <b/>
        <sz val="8"/>
        <rFont val="Arial"/>
        <family val="2"/>
      </rPr>
      <t>255 (11)</t>
    </r>
  </si>
  <si>
    <r>
      <rPr>
        <b/>
        <sz val="8"/>
        <rFont val="Arial"/>
        <family val="2"/>
      </rPr>
      <t>SZPRYNGIEL Kajetan</t>
    </r>
  </si>
  <si>
    <r>
      <rPr>
        <b/>
        <sz val="8"/>
        <rFont val="Arial"/>
        <family val="2"/>
      </rPr>
      <t>1:19,20</t>
    </r>
  </si>
  <si>
    <r>
      <rPr>
        <b/>
        <sz val="8"/>
        <rFont val="Arial"/>
        <family val="2"/>
      </rPr>
      <t>190 (26)</t>
    </r>
  </si>
  <si>
    <r>
      <rPr>
        <b/>
        <sz val="8"/>
        <rFont val="Arial"/>
        <family val="2"/>
      </rPr>
      <t>235 (35)</t>
    </r>
  </si>
  <si>
    <r>
      <rPr>
        <b/>
        <sz val="8"/>
        <rFont val="Arial"/>
        <family val="2"/>
      </rPr>
      <t>GRZYSTEK Bartosz</t>
    </r>
  </si>
  <si>
    <r>
      <rPr>
        <b/>
        <sz val="8"/>
        <rFont val="Arial"/>
        <family val="2"/>
      </rPr>
      <t>03:46,92</t>
    </r>
  </si>
  <si>
    <r>
      <rPr>
        <b/>
        <sz val="8"/>
        <rFont val="Arial"/>
        <family val="2"/>
      </rPr>
      <t>1:14,42</t>
    </r>
  </si>
  <si>
    <r>
      <rPr>
        <b/>
        <sz val="8"/>
        <rFont val="Arial"/>
        <family val="2"/>
      </rPr>
      <t>177 (34)</t>
    </r>
  </si>
  <si>
    <r>
      <rPr>
        <b/>
        <sz val="8"/>
        <rFont val="Arial"/>
        <family val="2"/>
      </rPr>
      <t>249 (21)</t>
    </r>
  </si>
  <si>
    <r>
      <rPr>
        <b/>
        <sz val="8"/>
        <rFont val="Arial"/>
        <family val="2"/>
      </rPr>
      <t>KWASNIEWSKI-DROZDZIEL</t>
    </r>
  </si>
  <si>
    <r>
      <rPr>
        <b/>
        <sz val="8"/>
        <rFont val="Arial"/>
        <family val="2"/>
      </rPr>
      <t>03:41,71</t>
    </r>
  </si>
  <si>
    <r>
      <rPr>
        <b/>
        <sz val="8"/>
        <rFont val="Arial"/>
        <family val="2"/>
      </rPr>
      <t>1:17,24</t>
    </r>
  </si>
  <si>
    <r>
      <rPr>
        <b/>
        <sz val="8"/>
        <rFont val="Arial"/>
        <family val="2"/>
      </rPr>
      <t>187 (28)</t>
    </r>
  </si>
  <si>
    <r>
      <rPr>
        <b/>
        <sz val="8"/>
        <rFont val="Arial"/>
        <family val="2"/>
      </rPr>
      <t>241 (27)</t>
    </r>
  </si>
  <si>
    <r>
      <rPr>
        <b/>
        <sz val="8"/>
        <rFont val="Arial"/>
        <family val="2"/>
      </rPr>
      <t>KRAWCZYK Tymoteusz</t>
    </r>
  </si>
  <si>
    <r>
      <rPr>
        <b/>
        <sz val="8"/>
        <rFont val="Arial"/>
        <family val="2"/>
      </rPr>
      <t>03:33,00</t>
    </r>
  </si>
  <si>
    <r>
      <rPr>
        <b/>
        <sz val="8"/>
        <rFont val="Arial"/>
        <family val="2"/>
      </rPr>
      <t>1:21,68</t>
    </r>
  </si>
  <si>
    <r>
      <rPr>
        <b/>
        <sz val="8"/>
        <rFont val="Arial"/>
        <family val="2"/>
      </rPr>
      <t>204 (15)</t>
    </r>
  </si>
  <si>
    <r>
      <rPr>
        <b/>
        <sz val="8"/>
        <rFont val="Arial"/>
        <family val="2"/>
      </rPr>
      <t>227 (45)</t>
    </r>
  </si>
  <si>
    <r>
      <rPr>
        <b/>
        <sz val="8"/>
        <rFont val="Arial"/>
        <family val="2"/>
      </rPr>
      <t>JANKOWSKI Hubert</t>
    </r>
  </si>
  <si>
    <r>
      <rPr>
        <b/>
        <sz val="8"/>
        <rFont val="Arial"/>
        <family val="2"/>
      </rPr>
      <t>03:34,68</t>
    </r>
  </si>
  <si>
    <r>
      <rPr>
        <b/>
        <sz val="8"/>
        <rFont val="Arial"/>
        <family val="2"/>
      </rPr>
      <t>1:20,43</t>
    </r>
  </si>
  <si>
    <r>
      <rPr>
        <b/>
        <sz val="8"/>
        <rFont val="Arial"/>
        <family val="2"/>
      </rPr>
      <t>201 (20)</t>
    </r>
  </si>
  <si>
    <r>
      <rPr>
        <b/>
        <sz val="8"/>
        <rFont val="Arial"/>
        <family val="2"/>
      </rPr>
      <t>231 (39)</t>
    </r>
  </si>
  <si>
    <r>
      <rPr>
        <b/>
        <sz val="8"/>
        <rFont val="Arial"/>
        <family val="2"/>
      </rPr>
      <t>BIS Piotr</t>
    </r>
  </si>
  <si>
    <r>
      <rPr>
        <b/>
        <sz val="8"/>
        <rFont val="Arial"/>
        <family val="2"/>
      </rPr>
      <t>03:46,24</t>
    </r>
  </si>
  <si>
    <r>
      <rPr>
        <b/>
        <sz val="8"/>
        <rFont val="Arial"/>
        <family val="2"/>
      </rPr>
      <t>1:11,86</t>
    </r>
  </si>
  <si>
    <r>
      <rPr>
        <b/>
        <sz val="8"/>
        <rFont val="Arial"/>
        <family val="2"/>
      </rPr>
      <t>178 (32)</t>
    </r>
  </si>
  <si>
    <r>
      <rPr>
        <b/>
        <sz val="8"/>
        <rFont val="Arial"/>
        <family val="2"/>
      </rPr>
      <t>257 (10)</t>
    </r>
  </si>
  <si>
    <r>
      <rPr>
        <b/>
        <sz val="8"/>
        <rFont val="Arial"/>
        <family val="2"/>
      </rPr>
      <t>CHYLINSKI Maddox</t>
    </r>
  </si>
  <si>
    <r>
      <rPr>
        <b/>
        <sz val="8"/>
        <rFont val="Arial"/>
        <family val="2"/>
      </rPr>
      <t>03:34,46</t>
    </r>
  </si>
  <si>
    <r>
      <rPr>
        <b/>
        <sz val="8"/>
        <rFont val="Arial"/>
        <family val="2"/>
      </rPr>
      <t>1:17,95</t>
    </r>
  </si>
  <si>
    <r>
      <rPr>
        <b/>
        <sz val="8"/>
        <rFont val="Arial"/>
        <family val="2"/>
      </rPr>
      <t>202 (18)</t>
    </r>
  </si>
  <si>
    <r>
      <rPr>
        <b/>
        <sz val="8"/>
        <rFont val="Arial"/>
        <family val="2"/>
      </rPr>
      <t>239 (30)</t>
    </r>
  </si>
  <si>
    <r>
      <rPr>
        <b/>
        <sz val="8"/>
        <rFont val="Arial"/>
        <family val="2"/>
      </rPr>
      <t>MARCINKOWSKI Tymon</t>
    </r>
  </si>
  <si>
    <r>
      <rPr>
        <b/>
        <sz val="8"/>
        <rFont val="Arial"/>
        <family val="2"/>
      </rPr>
      <t>03:37,94</t>
    </r>
  </si>
  <si>
    <r>
      <rPr>
        <b/>
        <sz val="8"/>
        <rFont val="Arial"/>
        <family val="2"/>
      </rPr>
      <t>1:15,10</t>
    </r>
  </si>
  <si>
    <r>
      <rPr>
        <b/>
        <sz val="8"/>
        <rFont val="Arial"/>
        <family val="2"/>
      </rPr>
      <t>195 (24)</t>
    </r>
  </si>
  <si>
    <r>
      <rPr>
        <b/>
        <sz val="8"/>
        <rFont val="Arial"/>
        <family val="2"/>
      </rPr>
      <t>247 (24)</t>
    </r>
  </si>
  <si>
    <r>
      <rPr>
        <b/>
        <sz val="8"/>
        <rFont val="Arial"/>
        <family val="2"/>
      </rPr>
      <t>BIJAK Bartlomiej</t>
    </r>
  </si>
  <si>
    <r>
      <rPr>
        <b/>
        <sz val="8"/>
        <rFont val="Arial"/>
        <family val="2"/>
      </rPr>
      <t>03:32,56</t>
    </r>
  </si>
  <si>
    <r>
      <rPr>
        <b/>
        <sz val="8"/>
        <rFont val="Arial"/>
        <family val="2"/>
      </rPr>
      <t>1:18,24</t>
    </r>
  </si>
  <si>
    <r>
      <rPr>
        <b/>
        <sz val="8"/>
        <rFont val="Arial"/>
        <family val="2"/>
      </rPr>
      <t>205 (14)</t>
    </r>
  </si>
  <si>
    <r>
      <rPr>
        <b/>
        <sz val="8"/>
        <rFont val="Arial"/>
        <family val="2"/>
      </rPr>
      <t>238 (32)</t>
    </r>
  </si>
  <si>
    <r>
      <rPr>
        <b/>
        <sz val="8"/>
        <rFont val="Arial"/>
        <family val="2"/>
      </rPr>
      <t>SZCZUR Borys</t>
    </r>
  </si>
  <si>
    <r>
      <rPr>
        <b/>
        <sz val="8"/>
        <rFont val="Arial"/>
        <family val="2"/>
      </rPr>
      <t>03:35,65</t>
    </r>
  </si>
  <si>
    <r>
      <rPr>
        <b/>
        <sz val="8"/>
        <rFont val="Arial"/>
        <family val="2"/>
      </rPr>
      <t>1:12,44</t>
    </r>
  </si>
  <si>
    <r>
      <rPr>
        <b/>
        <sz val="8"/>
        <rFont val="Arial"/>
        <family val="2"/>
      </rPr>
      <t>199 (22)</t>
    </r>
  </si>
  <si>
    <r>
      <rPr>
        <b/>
        <sz val="8"/>
        <rFont val="Arial"/>
        <family val="2"/>
      </rPr>
      <t>255 (12)</t>
    </r>
  </si>
  <si>
    <r>
      <rPr>
        <b/>
        <sz val="8"/>
        <rFont val="Arial"/>
        <family val="2"/>
      </rPr>
      <t>RUZIK Antoni</t>
    </r>
  </si>
  <si>
    <r>
      <rPr>
        <b/>
        <sz val="8"/>
        <rFont val="Arial"/>
        <family val="2"/>
      </rPr>
      <t>03:29,76</t>
    </r>
  </si>
  <si>
    <r>
      <rPr>
        <b/>
        <sz val="8"/>
        <rFont val="Arial"/>
        <family val="2"/>
      </rPr>
      <t>1:16,03</t>
    </r>
  </si>
  <si>
    <r>
      <rPr>
        <b/>
        <sz val="8"/>
        <rFont val="Arial"/>
        <family val="2"/>
      </rPr>
      <t>211 (12)</t>
    </r>
  </si>
  <si>
    <r>
      <rPr>
        <b/>
        <sz val="8"/>
        <rFont val="Arial"/>
        <family val="2"/>
      </rPr>
      <t>244 (25)</t>
    </r>
  </si>
  <si>
    <r>
      <rPr>
        <b/>
        <sz val="8"/>
        <rFont val="Arial"/>
        <family val="2"/>
      </rPr>
      <t>LELENIEWSKI Marcel</t>
    </r>
  </si>
  <si>
    <r>
      <rPr>
        <b/>
        <sz val="8"/>
        <rFont val="Arial"/>
        <family val="2"/>
      </rPr>
      <t>03:28,54</t>
    </r>
  </si>
  <si>
    <r>
      <rPr>
        <b/>
        <sz val="8"/>
        <rFont val="Arial"/>
        <family val="2"/>
      </rPr>
      <t>213 (10)</t>
    </r>
  </si>
  <si>
    <r>
      <rPr>
        <b/>
        <sz val="8"/>
        <rFont val="Arial"/>
        <family val="2"/>
      </rPr>
      <t>PURGAL Hubert</t>
    </r>
  </si>
  <si>
    <r>
      <rPr>
        <b/>
        <sz val="8"/>
        <rFont val="Arial"/>
        <family val="2"/>
      </rPr>
      <t>03:29,43</t>
    </r>
  </si>
  <si>
    <r>
      <rPr>
        <b/>
        <sz val="8"/>
        <rFont val="Arial"/>
        <family val="2"/>
      </rPr>
      <t>1:15,09</t>
    </r>
  </si>
  <si>
    <r>
      <rPr>
        <b/>
        <sz val="8"/>
        <rFont val="Arial"/>
        <family val="2"/>
      </rPr>
      <t>212 (11)</t>
    </r>
  </si>
  <si>
    <r>
      <rPr>
        <b/>
        <sz val="8"/>
        <rFont val="Arial"/>
        <family val="2"/>
      </rPr>
      <t>247 (23)</t>
    </r>
  </si>
  <si>
    <r>
      <rPr>
        <b/>
        <sz val="8"/>
        <rFont val="Arial"/>
        <family val="2"/>
      </rPr>
      <t>TAME Mateusz</t>
    </r>
  </si>
  <si>
    <r>
      <rPr>
        <b/>
        <sz val="8"/>
        <rFont val="Arial"/>
        <family val="2"/>
      </rPr>
      <t>03:20,01</t>
    </r>
  </si>
  <si>
    <r>
      <rPr>
        <b/>
        <sz val="8"/>
        <rFont val="Arial"/>
        <family val="2"/>
      </rPr>
      <t>1:20,26</t>
    </r>
  </si>
  <si>
    <r>
      <rPr>
        <b/>
        <sz val="8"/>
        <rFont val="Arial"/>
        <family val="2"/>
      </rPr>
      <t>230 (6)</t>
    </r>
  </si>
  <si>
    <r>
      <rPr>
        <b/>
        <sz val="8"/>
        <rFont val="Arial"/>
        <family val="2"/>
      </rPr>
      <t>232 (37)</t>
    </r>
  </si>
  <si>
    <r>
      <rPr>
        <b/>
        <sz val="8"/>
        <rFont val="Arial"/>
        <family val="2"/>
      </rPr>
      <t>KRASKA Stanislaw</t>
    </r>
  </si>
  <si>
    <r>
      <rPr>
        <b/>
        <sz val="8"/>
        <rFont val="Arial"/>
        <family val="2"/>
      </rPr>
      <t>03:35,00</t>
    </r>
  </si>
  <si>
    <r>
      <rPr>
        <b/>
        <sz val="8"/>
        <rFont val="Arial"/>
        <family val="2"/>
      </rPr>
      <t>1:09,73</t>
    </r>
  </si>
  <si>
    <r>
      <rPr>
        <b/>
        <sz val="8"/>
        <rFont val="Arial"/>
        <family val="2"/>
      </rPr>
      <t>200 (21)</t>
    </r>
  </si>
  <si>
    <r>
      <rPr>
        <b/>
        <sz val="8"/>
        <rFont val="Arial"/>
        <family val="2"/>
      </rPr>
      <t>263 (8)</t>
    </r>
  </si>
  <si>
    <r>
      <rPr>
        <b/>
        <sz val="8"/>
        <rFont val="Arial"/>
        <family val="2"/>
      </rPr>
      <t>KURIANOWICZ Karol</t>
    </r>
  </si>
  <si>
    <r>
      <rPr>
        <b/>
        <sz val="8"/>
        <rFont val="Arial"/>
        <family val="2"/>
      </rPr>
      <t>03:33,21</t>
    </r>
  </si>
  <si>
    <r>
      <rPr>
        <b/>
        <sz val="8"/>
        <rFont val="Arial"/>
        <family val="2"/>
      </rPr>
      <t>1:10,56</t>
    </r>
  </si>
  <si>
    <r>
      <rPr>
        <b/>
        <sz val="8"/>
        <rFont val="Arial"/>
        <family val="2"/>
      </rPr>
      <t>204 (16)</t>
    </r>
  </si>
  <si>
    <r>
      <rPr>
        <b/>
        <sz val="8"/>
        <rFont val="Arial"/>
        <family val="2"/>
      </rPr>
      <t>261 (9)</t>
    </r>
  </si>
  <si>
    <r>
      <rPr>
        <b/>
        <sz val="8"/>
        <rFont val="Arial"/>
        <family val="2"/>
      </rPr>
      <t>WALASEK Filip</t>
    </r>
  </si>
  <si>
    <r>
      <rPr>
        <b/>
        <sz val="8"/>
        <rFont val="Arial"/>
        <family val="2"/>
      </rPr>
      <t>03:26,54</t>
    </r>
  </si>
  <si>
    <r>
      <rPr>
        <b/>
        <sz val="8"/>
        <rFont val="Arial"/>
        <family val="2"/>
      </rPr>
      <t>1:14,56</t>
    </r>
  </si>
  <si>
    <r>
      <rPr>
        <b/>
        <sz val="8"/>
        <rFont val="Arial"/>
        <family val="2"/>
      </rPr>
      <t>217 (9)</t>
    </r>
  </si>
  <si>
    <r>
      <rPr>
        <b/>
        <sz val="8"/>
        <rFont val="Arial"/>
        <family val="2"/>
      </rPr>
      <t>249 (22)</t>
    </r>
  </si>
  <si>
    <r>
      <rPr>
        <b/>
        <sz val="8"/>
        <rFont val="Arial"/>
        <family val="2"/>
      </rPr>
      <t>GORZECHOWSKI Tytus</t>
    </r>
  </si>
  <si>
    <r>
      <rPr>
        <b/>
        <sz val="8"/>
        <rFont val="Arial"/>
        <family val="2"/>
      </rPr>
      <t>03:34,21</t>
    </r>
  </si>
  <si>
    <r>
      <rPr>
        <b/>
        <sz val="8"/>
        <rFont val="Arial"/>
        <family val="2"/>
      </rPr>
      <t>1:07,32</t>
    </r>
  </si>
  <si>
    <r>
      <rPr>
        <b/>
        <sz val="8"/>
        <rFont val="Arial"/>
        <family val="2"/>
      </rPr>
      <t>202 (17)</t>
    </r>
  </si>
  <si>
    <r>
      <rPr>
        <b/>
        <sz val="8"/>
        <rFont val="Arial"/>
        <family val="2"/>
      </rPr>
      <t>271 (7)</t>
    </r>
  </si>
  <si>
    <r>
      <rPr>
        <b/>
        <sz val="8"/>
        <rFont val="Arial"/>
        <family val="2"/>
      </rPr>
      <t>SADOWSKI Marcel</t>
    </r>
  </si>
  <si>
    <r>
      <rPr>
        <b/>
        <sz val="8"/>
        <rFont val="Arial"/>
        <family val="2"/>
      </rPr>
      <t>03:22,95</t>
    </r>
  </si>
  <si>
    <r>
      <rPr>
        <b/>
        <sz val="8"/>
        <rFont val="Arial"/>
        <family val="2"/>
      </rPr>
      <t>1:13,62</t>
    </r>
  </si>
  <si>
    <r>
      <rPr>
        <b/>
        <sz val="8"/>
        <rFont val="Arial"/>
        <family val="2"/>
      </rPr>
      <t>225 (8)</t>
    </r>
  </si>
  <si>
    <r>
      <rPr>
        <b/>
        <sz val="8"/>
        <rFont val="Arial"/>
        <family val="2"/>
      </rPr>
      <t>252 (17)</t>
    </r>
  </si>
  <si>
    <r>
      <rPr>
        <b/>
        <sz val="8"/>
        <rFont val="Arial"/>
        <family val="2"/>
      </rPr>
      <t>WYZLIC Damian</t>
    </r>
  </si>
  <si>
    <r>
      <rPr>
        <b/>
        <sz val="8"/>
        <rFont val="Arial"/>
        <family val="2"/>
      </rPr>
      <t>03:20,99</t>
    </r>
  </si>
  <si>
    <r>
      <rPr>
        <b/>
        <sz val="8"/>
        <rFont val="Arial"/>
        <family val="2"/>
      </rPr>
      <t>1:13,93</t>
    </r>
  </si>
  <si>
    <r>
      <rPr>
        <b/>
        <sz val="8"/>
        <rFont val="Arial"/>
        <family val="2"/>
      </rPr>
      <t>229 (7)</t>
    </r>
  </si>
  <si>
    <r>
      <rPr>
        <b/>
        <sz val="8"/>
        <rFont val="Arial"/>
        <family val="2"/>
      </rPr>
      <t>251 (18)</t>
    </r>
  </si>
  <si>
    <r>
      <rPr>
        <b/>
        <sz val="8"/>
        <rFont val="Arial"/>
        <family val="2"/>
      </rPr>
      <t>MAJCHRZAK Kamil</t>
    </r>
  </si>
  <si>
    <r>
      <rPr>
        <b/>
        <sz val="8"/>
        <rFont val="Arial"/>
        <family val="2"/>
      </rPr>
      <t>03:31,37</t>
    </r>
  </si>
  <si>
    <r>
      <rPr>
        <b/>
        <sz val="8"/>
        <rFont val="Arial"/>
        <family val="2"/>
      </rPr>
      <t>1:05,15</t>
    </r>
  </si>
  <si>
    <r>
      <rPr>
        <b/>
        <sz val="8"/>
        <rFont val="Arial"/>
        <family val="2"/>
      </rPr>
      <t>208 (13)</t>
    </r>
  </si>
  <si>
    <r>
      <rPr>
        <b/>
        <sz val="8"/>
        <rFont val="Arial"/>
        <family val="2"/>
      </rPr>
      <t>277 (5)</t>
    </r>
  </si>
  <si>
    <r>
      <rPr>
        <b/>
        <sz val="8"/>
        <rFont val="Arial"/>
        <family val="2"/>
      </rPr>
      <t>UKS 48 W-WA</t>
    </r>
  </si>
  <si>
    <r>
      <rPr>
        <b/>
        <sz val="8"/>
        <rFont val="Arial"/>
        <family val="2"/>
      </rPr>
      <t>ROZBICKI Kacper</t>
    </r>
  </si>
  <si>
    <r>
      <rPr>
        <b/>
        <sz val="8"/>
        <rFont val="Arial"/>
        <family val="2"/>
      </rPr>
      <t>03:13,93</t>
    </r>
  </si>
  <si>
    <r>
      <rPr>
        <b/>
        <sz val="8"/>
        <rFont val="Arial"/>
        <family val="2"/>
      </rPr>
      <t>1:06,34</t>
    </r>
  </si>
  <si>
    <r>
      <rPr>
        <b/>
        <sz val="8"/>
        <rFont val="Arial"/>
        <family val="2"/>
      </rPr>
      <t>243 (3)</t>
    </r>
  </si>
  <si>
    <r>
      <rPr>
        <b/>
        <sz val="8"/>
        <rFont val="Arial"/>
        <family val="2"/>
      </rPr>
      <t>273 (6)</t>
    </r>
  </si>
  <si>
    <r>
      <rPr>
        <b/>
        <sz val="8"/>
        <rFont val="Arial"/>
        <family val="2"/>
      </rPr>
      <t>BALABAN Antoni</t>
    </r>
  </si>
  <si>
    <r>
      <rPr>
        <b/>
        <sz val="8"/>
        <rFont val="Arial"/>
        <family val="2"/>
      </rPr>
      <t>03:15,15</t>
    </r>
  </si>
  <si>
    <r>
      <rPr>
        <b/>
        <sz val="8"/>
        <rFont val="Arial"/>
        <family val="2"/>
      </rPr>
      <t>1:04,90</t>
    </r>
  </si>
  <si>
    <r>
      <rPr>
        <b/>
        <sz val="8"/>
        <rFont val="Arial"/>
        <family val="2"/>
      </rPr>
      <t>240 (5)</t>
    </r>
  </si>
  <si>
    <r>
      <rPr>
        <b/>
        <sz val="8"/>
        <rFont val="Arial"/>
        <family val="2"/>
      </rPr>
      <t>BORYCKI Wiktor</t>
    </r>
  </si>
  <si>
    <r>
      <rPr>
        <b/>
        <sz val="8"/>
        <rFont val="Arial"/>
        <family val="2"/>
      </rPr>
      <t>03:14,59</t>
    </r>
  </si>
  <si>
    <r>
      <rPr>
        <b/>
        <sz val="8"/>
        <rFont val="Arial"/>
        <family val="2"/>
      </rPr>
      <t>1:04,07</t>
    </r>
  </si>
  <si>
    <r>
      <rPr>
        <b/>
        <sz val="8"/>
        <rFont val="Arial"/>
        <family val="2"/>
      </rPr>
      <t>241 (4)</t>
    </r>
  </si>
  <si>
    <r>
      <rPr>
        <b/>
        <sz val="8"/>
        <rFont val="Arial"/>
        <family val="2"/>
      </rPr>
      <t>280 (2)</t>
    </r>
  </si>
  <si>
    <r>
      <rPr>
        <b/>
        <sz val="8"/>
        <rFont val="Arial"/>
        <family val="2"/>
      </rPr>
      <t>JARECKI Bartosz</t>
    </r>
  </si>
  <si>
    <r>
      <rPr>
        <b/>
        <sz val="8"/>
        <rFont val="Arial"/>
        <family val="2"/>
      </rPr>
      <t>03:07,68</t>
    </r>
  </si>
  <si>
    <r>
      <rPr>
        <b/>
        <sz val="8"/>
        <rFont val="Arial"/>
        <family val="2"/>
      </rPr>
      <t>1:01,75</t>
    </r>
  </si>
  <si>
    <r>
      <rPr>
        <b/>
        <sz val="8"/>
        <rFont val="Arial"/>
        <family val="2"/>
      </rPr>
      <t>255 (1)</t>
    </r>
  </si>
  <si>
    <r>
      <rPr>
        <b/>
        <sz val="8"/>
        <rFont val="Arial"/>
        <family val="2"/>
      </rPr>
      <t>277 (4)</t>
    </r>
  </si>
  <si>
    <r>
      <rPr>
        <b/>
        <sz val="8"/>
        <rFont val="Arial"/>
        <family val="2"/>
      </rPr>
      <t>MENTEL Igor</t>
    </r>
  </si>
  <si>
    <r>
      <rPr>
        <b/>
        <sz val="8"/>
        <rFont val="Arial"/>
        <family val="2"/>
      </rPr>
      <t>03:09,34</t>
    </r>
  </si>
  <si>
    <r>
      <rPr>
        <b/>
        <sz val="8"/>
        <rFont val="Arial"/>
        <family val="2"/>
      </rPr>
      <t>1:03,94</t>
    </r>
  </si>
  <si>
    <r>
      <rPr>
        <b/>
        <sz val="8"/>
        <rFont val="Arial"/>
        <family val="2"/>
      </rPr>
      <t>252 (2)</t>
    </r>
  </si>
  <si>
    <r>
      <rPr>
        <b/>
        <sz val="8"/>
        <rFont val="Arial"/>
        <family val="2"/>
      </rPr>
      <t>281 (1)</t>
    </r>
  </si>
  <si>
    <r>
      <rPr>
        <b/>
        <sz val="8"/>
        <rFont val="Arial"/>
        <family val="2"/>
      </rPr>
      <t>DABROWSKI Adam</t>
    </r>
  </si>
  <si>
    <r>
      <rPr>
        <b/>
        <sz val="8"/>
        <rFont val="Arial"/>
        <family val="2"/>
      </rPr>
      <t xml:space="preserve">259 (20)
</t>
    </r>
    <r>
      <rPr>
        <b/>
        <sz val="8"/>
        <rFont val="Arial"/>
        <family val="2"/>
      </rPr>
      <t>2:25,75</t>
    </r>
  </si>
  <si>
    <r>
      <rPr>
        <b/>
        <sz val="8"/>
        <rFont val="Arial"/>
        <family val="2"/>
      </rPr>
      <t xml:space="preserve">168 (20)
</t>
    </r>
    <r>
      <rPr>
        <b/>
        <sz val="8"/>
        <rFont val="Arial"/>
        <family val="2"/>
      </rPr>
      <t>318</t>
    </r>
  </si>
  <si>
    <r>
      <rPr>
        <b/>
        <sz val="8"/>
        <rFont val="Arial"/>
        <family val="2"/>
      </rPr>
      <t>BIENIECKI Stefan</t>
    </r>
  </si>
  <si>
    <r>
      <rPr>
        <b/>
        <sz val="8"/>
        <rFont val="Arial"/>
        <family val="2"/>
      </rPr>
      <t xml:space="preserve">113 (31)
</t>
    </r>
    <r>
      <rPr>
        <b/>
        <sz val="8"/>
        <rFont val="Arial"/>
        <family val="2"/>
      </rPr>
      <t>08:57,94</t>
    </r>
  </si>
  <si>
    <r>
      <rPr>
        <b/>
        <sz val="8"/>
        <rFont val="Arial"/>
        <family val="2"/>
      </rPr>
      <t xml:space="preserve">220 (31)
</t>
    </r>
    <r>
      <rPr>
        <b/>
        <sz val="8"/>
        <rFont val="Arial"/>
        <family val="2"/>
      </rPr>
      <t>2:45,17</t>
    </r>
  </si>
  <si>
    <r>
      <rPr>
        <b/>
        <sz val="8"/>
        <rFont val="Arial"/>
        <family val="2"/>
      </rPr>
      <t xml:space="preserve">125 (28)
</t>
    </r>
    <r>
      <rPr>
        <b/>
        <sz val="8"/>
        <rFont val="Arial"/>
        <family val="2"/>
      </rPr>
      <t>275</t>
    </r>
  </si>
  <si>
    <r>
      <rPr>
        <b/>
        <sz val="8"/>
        <rFont val="Arial"/>
        <family val="2"/>
      </rPr>
      <t>KESY Franciszek</t>
    </r>
  </si>
  <si>
    <r>
      <rPr>
        <b/>
        <sz val="8"/>
        <rFont val="Arial"/>
        <family val="2"/>
      </rPr>
      <t xml:space="preserve">97 (32)
</t>
    </r>
    <r>
      <rPr>
        <b/>
        <sz val="8"/>
        <rFont val="Arial"/>
        <family val="2"/>
      </rPr>
      <t>09:13,63</t>
    </r>
  </si>
  <si>
    <r>
      <rPr>
        <b/>
        <sz val="8"/>
        <rFont val="Arial"/>
        <family val="2"/>
      </rPr>
      <t xml:space="preserve">253 (21)
</t>
    </r>
    <r>
      <rPr>
        <b/>
        <sz val="8"/>
        <rFont val="Arial"/>
        <family val="2"/>
      </rPr>
      <t>2:28,94</t>
    </r>
  </si>
  <si>
    <r>
      <rPr>
        <b/>
        <sz val="8"/>
        <rFont val="Arial"/>
        <family val="2"/>
      </rPr>
      <t xml:space="preserve">115 (32)
</t>
    </r>
    <r>
      <rPr>
        <b/>
        <sz val="8"/>
        <rFont val="Arial"/>
        <family val="2"/>
      </rPr>
      <t>265</t>
    </r>
  </si>
  <si>
    <r>
      <rPr>
        <b/>
        <sz val="8"/>
        <rFont val="Arial"/>
        <family val="2"/>
      </rPr>
      <t>GOMULKA Franciszek</t>
    </r>
  </si>
  <si>
    <r>
      <rPr>
        <b/>
        <sz val="8"/>
        <rFont val="Arial"/>
        <family val="2"/>
      </rPr>
      <t xml:space="preserve">166 (28)
</t>
    </r>
    <r>
      <rPr>
        <b/>
        <sz val="8"/>
        <rFont val="Arial"/>
        <family val="2"/>
      </rPr>
      <t>08:04,91</t>
    </r>
  </si>
  <si>
    <r>
      <rPr>
        <b/>
        <sz val="8"/>
        <rFont val="Arial"/>
        <family val="2"/>
      </rPr>
      <t xml:space="preserve">222 (29)
</t>
    </r>
    <r>
      <rPr>
        <b/>
        <sz val="8"/>
        <rFont val="Arial"/>
        <family val="2"/>
      </rPr>
      <t>2:44,08</t>
    </r>
  </si>
  <si>
    <r>
      <rPr>
        <b/>
        <sz val="8"/>
        <rFont val="Arial"/>
        <family val="2"/>
      </rPr>
      <t xml:space="preserve">87 (33)
</t>
    </r>
    <r>
      <rPr>
        <b/>
        <sz val="8"/>
        <rFont val="Arial"/>
        <family val="2"/>
      </rPr>
      <t>237</t>
    </r>
  </si>
  <si>
    <r>
      <rPr>
        <b/>
        <sz val="8"/>
        <rFont val="Arial"/>
        <family val="2"/>
      </rPr>
      <t>OKUNIEWICZ Pawel</t>
    </r>
  </si>
  <si>
    <r>
      <rPr>
        <b/>
        <sz val="8"/>
        <rFont val="Arial"/>
        <family val="2"/>
      </rPr>
      <t xml:space="preserve">144 (30)
</t>
    </r>
    <r>
      <rPr>
        <b/>
        <sz val="8"/>
        <rFont val="Arial"/>
        <family val="2"/>
      </rPr>
      <t>08:26,16</t>
    </r>
  </si>
  <si>
    <r>
      <rPr>
        <b/>
        <sz val="8"/>
        <rFont val="Arial"/>
        <family val="2"/>
      </rPr>
      <t xml:space="preserve">170 (33)
</t>
    </r>
    <r>
      <rPr>
        <b/>
        <sz val="8"/>
        <rFont val="Arial"/>
        <family val="2"/>
      </rPr>
      <t>3:10,01</t>
    </r>
  </si>
  <si>
    <r>
      <rPr>
        <b/>
        <sz val="8"/>
        <rFont val="Arial"/>
        <family val="2"/>
      </rPr>
      <t xml:space="preserve">185 (16)
</t>
    </r>
    <r>
      <rPr>
        <b/>
        <sz val="8"/>
        <rFont val="Arial"/>
        <family val="2"/>
      </rPr>
      <t>335</t>
    </r>
  </si>
  <si>
    <r>
      <rPr>
        <b/>
        <sz val="8"/>
        <rFont val="Arial"/>
        <family val="2"/>
      </rPr>
      <t>LEWANDOWSKI Patryk</t>
    </r>
  </si>
  <si>
    <r>
      <rPr>
        <b/>
        <sz val="8"/>
        <rFont val="Arial"/>
        <family val="2"/>
      </rPr>
      <t xml:space="preserve">152 (29)
</t>
    </r>
    <r>
      <rPr>
        <b/>
        <sz val="8"/>
        <rFont val="Arial"/>
        <family val="2"/>
      </rPr>
      <t>08:18,97</t>
    </r>
  </si>
  <si>
    <r>
      <rPr>
        <b/>
        <sz val="8"/>
        <rFont val="Arial"/>
        <family val="2"/>
      </rPr>
      <t xml:space="preserve">242 (26)
</t>
    </r>
    <r>
      <rPr>
        <b/>
        <sz val="8"/>
        <rFont val="Arial"/>
        <family val="2"/>
      </rPr>
      <t>2:34,49</t>
    </r>
  </si>
  <si>
    <r>
      <rPr>
        <b/>
        <sz val="8"/>
        <rFont val="Arial"/>
        <family val="2"/>
      </rPr>
      <t xml:space="preserve">119 (30)
</t>
    </r>
    <r>
      <rPr>
        <b/>
        <sz val="8"/>
        <rFont val="Arial"/>
        <family val="2"/>
      </rPr>
      <t>269</t>
    </r>
  </si>
  <si>
    <r>
      <rPr>
        <b/>
        <sz val="8"/>
        <rFont val="Arial"/>
        <family val="2"/>
      </rPr>
      <t>LYSIK Piotr</t>
    </r>
  </si>
  <si>
    <r>
      <rPr>
        <b/>
        <sz val="8"/>
        <rFont val="Arial"/>
        <family val="2"/>
      </rPr>
      <t xml:space="preserve">215 (18)
</t>
    </r>
    <r>
      <rPr>
        <b/>
        <sz val="8"/>
        <rFont val="Arial"/>
        <family val="2"/>
      </rPr>
      <t>07:15,66</t>
    </r>
  </si>
  <si>
    <r>
      <rPr>
        <b/>
        <sz val="8"/>
        <rFont val="Arial"/>
        <family val="2"/>
      </rPr>
      <t xml:space="preserve">185 (32)
</t>
    </r>
    <r>
      <rPr>
        <b/>
        <sz val="8"/>
        <rFont val="Arial"/>
        <family val="2"/>
      </rPr>
      <t>3:02,70</t>
    </r>
  </si>
  <si>
    <r>
      <rPr>
        <b/>
        <sz val="8"/>
        <rFont val="Arial"/>
        <family val="2"/>
      </rPr>
      <t xml:space="preserve">129 (27)
</t>
    </r>
    <r>
      <rPr>
        <b/>
        <sz val="8"/>
        <rFont val="Arial"/>
        <family val="2"/>
      </rPr>
      <t>279</t>
    </r>
  </si>
  <si>
    <r>
      <rPr>
        <b/>
        <sz val="8"/>
        <rFont val="Arial"/>
        <family val="2"/>
      </rPr>
      <t>OSTROMECKI Grzegorz</t>
    </r>
  </si>
  <si>
    <r>
      <rPr>
        <b/>
        <sz val="8"/>
        <rFont val="Arial"/>
        <family val="2"/>
      </rPr>
      <t xml:space="preserve">166 (27)
</t>
    </r>
    <r>
      <rPr>
        <b/>
        <sz val="8"/>
        <rFont val="Arial"/>
        <family val="2"/>
      </rPr>
      <t>08:04,12</t>
    </r>
  </si>
  <si>
    <r>
      <rPr>
        <b/>
        <sz val="8"/>
        <rFont val="Arial"/>
        <family val="2"/>
      </rPr>
      <t xml:space="preserve">230 (27)
</t>
    </r>
    <r>
      <rPr>
        <b/>
        <sz val="8"/>
        <rFont val="Arial"/>
        <family val="2"/>
      </rPr>
      <t>2:40,17</t>
    </r>
  </si>
  <si>
    <r>
      <rPr>
        <b/>
        <sz val="8"/>
        <rFont val="Arial"/>
        <family val="2"/>
      </rPr>
      <t xml:space="preserve">159 (23)
</t>
    </r>
    <r>
      <rPr>
        <b/>
        <sz val="8"/>
        <rFont val="Arial"/>
        <family val="2"/>
      </rPr>
      <t>309</t>
    </r>
  </si>
  <si>
    <r>
      <rPr>
        <b/>
        <sz val="8"/>
        <rFont val="Arial"/>
        <family val="2"/>
      </rPr>
      <t>KUBIK Bartosz</t>
    </r>
  </si>
  <si>
    <r>
      <rPr>
        <b/>
        <sz val="8"/>
        <rFont val="Arial"/>
        <family val="2"/>
      </rPr>
      <t xml:space="preserve">173 (26)
</t>
    </r>
    <r>
      <rPr>
        <b/>
        <sz val="8"/>
        <rFont val="Arial"/>
        <family val="2"/>
      </rPr>
      <t>07:57,21</t>
    </r>
  </si>
  <si>
    <r>
      <rPr>
        <b/>
        <sz val="8"/>
        <rFont val="Arial"/>
        <family val="2"/>
      </rPr>
      <t xml:space="preserve">229 (28)
</t>
    </r>
    <r>
      <rPr>
        <b/>
        <sz val="8"/>
        <rFont val="Arial"/>
        <family val="2"/>
      </rPr>
      <t>2:40,50</t>
    </r>
  </si>
  <si>
    <r>
      <rPr>
        <b/>
        <sz val="8"/>
        <rFont val="Arial"/>
        <family val="2"/>
      </rPr>
      <t xml:space="preserve">166 (21)
</t>
    </r>
    <r>
      <rPr>
        <b/>
        <sz val="8"/>
        <rFont val="Arial"/>
        <family val="2"/>
      </rPr>
      <t>316</t>
    </r>
  </si>
  <si>
    <r>
      <rPr>
        <b/>
        <sz val="8"/>
        <rFont val="Arial"/>
        <family val="2"/>
      </rPr>
      <t>MAJCHER Krzysztof</t>
    </r>
  </si>
  <si>
    <r>
      <rPr>
        <b/>
        <sz val="8"/>
        <rFont val="Arial"/>
        <family val="2"/>
      </rPr>
      <t xml:space="preserve">216 (16)
</t>
    </r>
    <r>
      <rPr>
        <b/>
        <sz val="8"/>
        <rFont val="Arial"/>
        <family val="2"/>
      </rPr>
      <t>07:14,38</t>
    </r>
  </si>
  <si>
    <r>
      <rPr>
        <b/>
        <sz val="8"/>
        <rFont val="Arial"/>
        <family val="2"/>
      </rPr>
      <t xml:space="preserve">261 (19)
</t>
    </r>
    <r>
      <rPr>
        <b/>
        <sz val="8"/>
        <rFont val="Arial"/>
        <family val="2"/>
      </rPr>
      <t>2:24,84</t>
    </r>
  </si>
  <si>
    <r>
      <rPr>
        <b/>
        <sz val="8"/>
        <rFont val="Arial"/>
        <family val="2"/>
      </rPr>
      <t xml:space="preserve">117 (31)
</t>
    </r>
    <r>
      <rPr>
        <b/>
        <sz val="8"/>
        <rFont val="Arial"/>
        <family val="2"/>
      </rPr>
      <t>267</t>
    </r>
  </si>
  <si>
    <r>
      <rPr>
        <b/>
        <sz val="8"/>
        <rFont val="Arial"/>
        <family val="2"/>
      </rPr>
      <t>LUBOINSKI Mateusz</t>
    </r>
  </si>
  <si>
    <r>
      <rPr>
        <b/>
        <sz val="8"/>
        <rFont val="Arial"/>
        <family val="2"/>
      </rPr>
      <t xml:space="preserve">207 (21)
</t>
    </r>
    <r>
      <rPr>
        <b/>
        <sz val="8"/>
        <rFont val="Arial"/>
        <family val="2"/>
      </rPr>
      <t>07:23,03</t>
    </r>
  </si>
  <si>
    <r>
      <rPr>
        <b/>
        <sz val="8"/>
        <rFont val="Arial"/>
        <family val="2"/>
      </rPr>
      <t xml:space="preserve">265 (18)
</t>
    </r>
    <r>
      <rPr>
        <b/>
        <sz val="8"/>
        <rFont val="Arial"/>
        <family val="2"/>
      </rPr>
      <t>2:22,69</t>
    </r>
  </si>
  <si>
    <r>
      <rPr>
        <b/>
        <sz val="8"/>
        <rFont val="Arial"/>
        <family val="2"/>
      </rPr>
      <t>ROHDA Kacper</t>
    </r>
  </si>
  <si>
    <r>
      <rPr>
        <b/>
        <sz val="8"/>
        <rFont val="Arial"/>
        <family val="2"/>
      </rPr>
      <t xml:space="preserve">214 (19)
</t>
    </r>
    <r>
      <rPr>
        <b/>
        <sz val="8"/>
        <rFont val="Arial"/>
        <family val="2"/>
      </rPr>
      <t>07:16,72</t>
    </r>
  </si>
  <si>
    <r>
      <rPr>
        <b/>
        <sz val="8"/>
        <rFont val="Arial"/>
        <family val="2"/>
      </rPr>
      <t xml:space="preserve">245 (25)
</t>
    </r>
    <r>
      <rPr>
        <b/>
        <sz val="8"/>
        <rFont val="Arial"/>
        <family val="2"/>
      </rPr>
      <t>2:32,96</t>
    </r>
  </si>
  <si>
    <r>
      <rPr>
        <b/>
        <sz val="8"/>
        <rFont val="Arial"/>
        <family val="2"/>
      </rPr>
      <t xml:space="preserve">153 (24)
</t>
    </r>
    <r>
      <rPr>
        <b/>
        <sz val="8"/>
        <rFont val="Arial"/>
        <family val="2"/>
      </rPr>
      <t>303</t>
    </r>
  </si>
  <si>
    <r>
      <rPr>
        <b/>
        <sz val="8"/>
        <rFont val="Arial"/>
        <family val="2"/>
      </rPr>
      <t>WOZNIAK Hubert</t>
    </r>
  </si>
  <si>
    <r>
      <rPr>
        <b/>
        <sz val="8"/>
        <rFont val="Arial"/>
        <family val="2"/>
      </rPr>
      <t xml:space="preserve">177 (25)
</t>
    </r>
    <r>
      <rPr>
        <b/>
        <sz val="8"/>
        <rFont val="Arial"/>
        <family val="2"/>
      </rPr>
      <t>07:53,96</t>
    </r>
  </si>
  <si>
    <r>
      <rPr>
        <b/>
        <sz val="8"/>
        <rFont val="Arial"/>
        <family val="2"/>
      </rPr>
      <t xml:space="preserve">293 (6)
</t>
    </r>
    <r>
      <rPr>
        <b/>
        <sz val="8"/>
        <rFont val="Arial"/>
        <family val="2"/>
      </rPr>
      <t>2:08,92</t>
    </r>
  </si>
  <si>
    <r>
      <rPr>
        <b/>
        <sz val="8"/>
        <rFont val="Arial"/>
        <family val="2"/>
      </rPr>
      <t xml:space="preserve">148 (25)
</t>
    </r>
    <r>
      <rPr>
        <b/>
        <sz val="8"/>
        <rFont val="Arial"/>
        <family val="2"/>
      </rPr>
      <t>298</t>
    </r>
  </si>
  <si>
    <r>
      <rPr>
        <b/>
        <sz val="8"/>
        <rFont val="Arial"/>
        <family val="2"/>
      </rPr>
      <t>UKS 5 Konstantyno</t>
    </r>
  </si>
  <si>
    <r>
      <rPr>
        <b/>
        <sz val="8"/>
        <rFont val="Arial"/>
        <family val="2"/>
      </rPr>
      <t>MISZTAL Patryk</t>
    </r>
  </si>
  <si>
    <r>
      <rPr>
        <b/>
        <sz val="8"/>
        <rFont val="Arial"/>
        <family val="2"/>
      </rPr>
      <t xml:space="preserve">216 (17)
</t>
    </r>
    <r>
      <rPr>
        <b/>
        <sz val="8"/>
        <rFont val="Arial"/>
        <family val="2"/>
      </rPr>
      <t>07:14,90</t>
    </r>
  </si>
  <si>
    <r>
      <rPr>
        <b/>
        <sz val="8"/>
        <rFont val="Arial"/>
        <family val="2"/>
      </rPr>
      <t xml:space="preserve">268 (17)
</t>
    </r>
    <r>
      <rPr>
        <b/>
        <sz val="8"/>
        <rFont val="Arial"/>
        <family val="2"/>
      </rPr>
      <t>2:21,20</t>
    </r>
  </si>
  <si>
    <r>
      <rPr>
        <b/>
        <sz val="8"/>
        <rFont val="Arial"/>
        <family val="2"/>
      </rPr>
      <t xml:space="preserve">138 (26)
</t>
    </r>
    <r>
      <rPr>
        <b/>
        <sz val="8"/>
        <rFont val="Arial"/>
        <family val="2"/>
      </rPr>
      <t>288</t>
    </r>
  </si>
  <si>
    <r>
      <rPr>
        <b/>
        <sz val="8"/>
        <rFont val="Arial"/>
        <family val="2"/>
      </rPr>
      <t>MIELCZAREK Maciej</t>
    </r>
  </si>
  <si>
    <r>
      <rPr>
        <b/>
        <sz val="8"/>
        <rFont val="Arial"/>
        <family val="2"/>
      </rPr>
      <t xml:space="preserve">177 (24)
</t>
    </r>
    <r>
      <rPr>
        <b/>
        <sz val="8"/>
        <rFont val="Arial"/>
        <family val="2"/>
      </rPr>
      <t>07:53,46</t>
    </r>
  </si>
  <si>
    <r>
      <rPr>
        <b/>
        <sz val="8"/>
        <rFont val="Arial"/>
        <family val="2"/>
      </rPr>
      <t xml:space="preserve">294 (4)
</t>
    </r>
    <r>
      <rPr>
        <b/>
        <sz val="8"/>
        <rFont val="Arial"/>
        <family val="2"/>
      </rPr>
      <t>2:08,41</t>
    </r>
  </si>
  <si>
    <r>
      <rPr>
        <b/>
        <sz val="8"/>
        <rFont val="Arial"/>
        <family val="2"/>
      </rPr>
      <t>FIGIEL Filip</t>
    </r>
  </si>
  <si>
    <r>
      <rPr>
        <b/>
        <sz val="8"/>
        <rFont val="Arial"/>
        <family val="2"/>
      </rPr>
      <t xml:space="preserve">206 (22)
</t>
    </r>
    <r>
      <rPr>
        <b/>
        <sz val="8"/>
        <rFont val="Arial"/>
        <family val="2"/>
      </rPr>
      <t>07:24,02</t>
    </r>
  </si>
  <si>
    <r>
      <rPr>
        <b/>
        <sz val="8"/>
        <rFont val="Arial"/>
        <family val="2"/>
      </rPr>
      <t xml:space="preserve">247 (24)
</t>
    </r>
    <r>
      <rPr>
        <b/>
        <sz val="8"/>
        <rFont val="Arial"/>
        <family val="2"/>
      </rPr>
      <t>2:31,68</t>
    </r>
  </si>
  <si>
    <r>
      <rPr>
        <b/>
        <sz val="8"/>
        <rFont val="Arial"/>
        <family val="2"/>
      </rPr>
      <t xml:space="preserve">186 (15)
</t>
    </r>
    <r>
      <rPr>
        <b/>
        <sz val="8"/>
        <rFont val="Arial"/>
        <family val="2"/>
      </rPr>
      <t>336</t>
    </r>
  </si>
  <si>
    <r>
      <rPr>
        <b/>
        <sz val="8"/>
        <rFont val="Arial"/>
        <family val="2"/>
      </rPr>
      <t>OSAK Jan</t>
    </r>
  </si>
  <si>
    <r>
      <rPr>
        <b/>
        <sz val="8"/>
        <rFont val="Arial"/>
        <family val="2"/>
      </rPr>
      <t xml:space="preserve">209 (20)
</t>
    </r>
    <r>
      <rPr>
        <b/>
        <sz val="8"/>
        <rFont val="Arial"/>
        <family val="2"/>
      </rPr>
      <t>07:21,00</t>
    </r>
  </si>
  <si>
    <r>
      <rPr>
        <b/>
        <sz val="8"/>
        <rFont val="Arial"/>
        <family val="2"/>
      </rPr>
      <t xml:space="preserve">248 (22)
</t>
    </r>
    <r>
      <rPr>
        <b/>
        <sz val="8"/>
        <rFont val="Arial"/>
        <family val="2"/>
      </rPr>
      <t>2:31,31</t>
    </r>
  </si>
  <si>
    <r>
      <rPr>
        <b/>
        <sz val="8"/>
        <rFont val="Arial"/>
        <family val="2"/>
      </rPr>
      <t xml:space="preserve">200 (13)
</t>
    </r>
    <r>
      <rPr>
        <b/>
        <sz val="8"/>
        <rFont val="Arial"/>
        <family val="2"/>
      </rPr>
      <t>350</t>
    </r>
  </si>
  <si>
    <r>
      <rPr>
        <b/>
        <sz val="8"/>
        <rFont val="Arial"/>
        <family val="2"/>
      </rPr>
      <t>RUDKO Adam</t>
    </r>
  </si>
  <si>
    <r>
      <rPr>
        <b/>
        <sz val="8"/>
        <rFont val="Arial"/>
        <family val="2"/>
      </rPr>
      <t xml:space="preserve">217 (15)
</t>
    </r>
    <r>
      <rPr>
        <b/>
        <sz val="8"/>
        <rFont val="Arial"/>
        <family val="2"/>
      </rPr>
      <t>07:13,50</t>
    </r>
  </si>
  <si>
    <r>
      <rPr>
        <b/>
        <sz val="8"/>
        <rFont val="Arial"/>
        <family val="2"/>
      </rPr>
      <t xml:space="preserve">275 (15)
</t>
    </r>
    <r>
      <rPr>
        <b/>
        <sz val="8"/>
        <rFont val="Arial"/>
        <family val="2"/>
      </rPr>
      <t>2:17,86</t>
    </r>
  </si>
  <si>
    <r>
      <rPr>
        <b/>
        <sz val="8"/>
        <rFont val="Arial"/>
        <family val="2"/>
      </rPr>
      <t xml:space="preserve">170 (19)
</t>
    </r>
    <r>
      <rPr>
        <b/>
        <sz val="8"/>
        <rFont val="Arial"/>
        <family val="2"/>
      </rPr>
      <t>320</t>
    </r>
  </si>
  <si>
    <r>
      <rPr>
        <b/>
        <sz val="8"/>
        <rFont val="Arial"/>
        <family val="2"/>
      </rPr>
      <t>BRZUCHALSKI Igor</t>
    </r>
  </si>
  <si>
    <r>
      <rPr>
        <b/>
        <sz val="8"/>
        <rFont val="Arial"/>
        <family val="2"/>
      </rPr>
      <t xml:space="preserve">190 (23)
</t>
    </r>
    <r>
      <rPr>
        <b/>
        <sz val="8"/>
        <rFont val="Arial"/>
        <family val="2"/>
      </rPr>
      <t>07:40,65</t>
    </r>
  </si>
  <si>
    <r>
      <rPr>
        <b/>
        <sz val="8"/>
        <rFont val="Arial"/>
        <family val="2"/>
      </rPr>
      <t xml:space="preserve">276 (14)
</t>
    </r>
    <r>
      <rPr>
        <b/>
        <sz val="8"/>
        <rFont val="Arial"/>
        <family val="2"/>
      </rPr>
      <t>2:17,43</t>
    </r>
  </si>
  <si>
    <r>
      <rPr>
        <b/>
        <sz val="8"/>
        <rFont val="Arial"/>
        <family val="2"/>
      </rPr>
      <t xml:space="preserve">209 (11)
</t>
    </r>
    <r>
      <rPr>
        <b/>
        <sz val="8"/>
        <rFont val="Arial"/>
        <family val="2"/>
      </rPr>
      <t>359</t>
    </r>
  </si>
  <si>
    <r>
      <rPr>
        <b/>
        <sz val="8"/>
        <rFont val="Arial"/>
        <family val="2"/>
      </rPr>
      <t>STYRBICKI Cyprian</t>
    </r>
  </si>
  <si>
    <r>
      <rPr>
        <b/>
        <sz val="8"/>
        <rFont val="Arial"/>
        <family val="2"/>
      </rPr>
      <t xml:space="preserve">229 (12)
</t>
    </r>
    <r>
      <rPr>
        <b/>
        <sz val="8"/>
        <rFont val="Arial"/>
        <family val="2"/>
      </rPr>
      <t>07:01,12</t>
    </r>
  </si>
  <si>
    <r>
      <rPr>
        <b/>
        <sz val="8"/>
        <rFont val="Arial"/>
        <family val="2"/>
      </rPr>
      <t xml:space="preserve">277 (12)
</t>
    </r>
    <r>
      <rPr>
        <b/>
        <sz val="8"/>
        <rFont val="Arial"/>
        <family val="2"/>
      </rPr>
      <t>2:16,63</t>
    </r>
  </si>
  <si>
    <r>
      <rPr>
        <b/>
        <sz val="8"/>
        <rFont val="Arial"/>
        <family val="2"/>
      </rPr>
      <t xml:space="preserve">174 (17)
</t>
    </r>
    <r>
      <rPr>
        <b/>
        <sz val="8"/>
        <rFont val="Arial"/>
        <family val="2"/>
      </rPr>
      <t>324</t>
    </r>
  </si>
  <si>
    <r>
      <rPr>
        <b/>
        <sz val="8"/>
        <rFont val="Arial"/>
        <family val="2"/>
      </rPr>
      <t>DUBRAWSKI Franciszek</t>
    </r>
  </si>
  <si>
    <r>
      <rPr>
        <b/>
        <sz val="8"/>
        <rFont val="Arial"/>
        <family val="2"/>
      </rPr>
      <t xml:space="preserve">222 (14)
</t>
    </r>
    <r>
      <rPr>
        <b/>
        <sz val="8"/>
        <rFont val="Arial"/>
        <family val="2"/>
      </rPr>
      <t>07:08,78</t>
    </r>
  </si>
  <si>
    <r>
      <rPr>
        <b/>
        <sz val="8"/>
        <rFont val="Arial"/>
        <family val="2"/>
      </rPr>
      <t xml:space="preserve">247 (23)
</t>
    </r>
    <r>
      <rPr>
        <b/>
        <sz val="8"/>
        <rFont val="Arial"/>
        <family val="2"/>
      </rPr>
      <t>2:31,50</t>
    </r>
  </si>
  <si>
    <r>
      <rPr>
        <b/>
        <sz val="8"/>
        <rFont val="Arial"/>
        <family val="2"/>
      </rPr>
      <t xml:space="preserve">214 (10)
</t>
    </r>
    <r>
      <rPr>
        <b/>
        <sz val="8"/>
        <rFont val="Arial"/>
        <family val="2"/>
      </rPr>
      <t>364</t>
    </r>
  </si>
  <si>
    <r>
      <rPr>
        <b/>
        <sz val="8"/>
        <rFont val="Arial"/>
        <family val="2"/>
      </rPr>
      <t>STASINSKI Adam</t>
    </r>
  </si>
  <si>
    <r>
      <rPr>
        <b/>
        <sz val="8"/>
        <rFont val="Arial"/>
        <family val="2"/>
      </rPr>
      <t xml:space="preserve">236 (10)
</t>
    </r>
    <r>
      <rPr>
        <b/>
        <sz val="8"/>
        <rFont val="Arial"/>
        <family val="2"/>
      </rPr>
      <t>06:54,93</t>
    </r>
  </si>
  <si>
    <r>
      <rPr>
        <b/>
        <sz val="8"/>
        <rFont val="Arial"/>
        <family val="2"/>
      </rPr>
      <t xml:space="preserve">286 (9)
</t>
    </r>
    <r>
      <rPr>
        <b/>
        <sz val="8"/>
        <rFont val="Arial"/>
        <family val="2"/>
      </rPr>
      <t>2:12,07</t>
    </r>
  </si>
  <si>
    <r>
      <rPr>
        <b/>
        <sz val="8"/>
        <rFont val="Arial"/>
        <family val="2"/>
      </rPr>
      <t xml:space="preserve">171 (18)
</t>
    </r>
    <r>
      <rPr>
        <b/>
        <sz val="8"/>
        <rFont val="Arial"/>
        <family val="2"/>
      </rPr>
      <t>321</t>
    </r>
  </si>
  <si>
    <r>
      <rPr>
        <b/>
        <sz val="8"/>
        <rFont val="Arial"/>
        <family val="2"/>
      </rPr>
      <t>JONCZYK Patryk</t>
    </r>
  </si>
  <si>
    <r>
      <rPr>
        <b/>
        <sz val="8"/>
        <rFont val="Arial"/>
        <family val="2"/>
      </rPr>
      <t xml:space="preserve">248 (5)
</t>
    </r>
    <r>
      <rPr>
        <b/>
        <sz val="8"/>
        <rFont val="Arial"/>
        <family val="2"/>
      </rPr>
      <t>06:42,56</t>
    </r>
  </si>
  <si>
    <r>
      <rPr>
        <b/>
        <sz val="8"/>
        <rFont val="Arial"/>
        <family val="2"/>
      </rPr>
      <t xml:space="preserve">221 (30)
</t>
    </r>
    <r>
      <rPr>
        <b/>
        <sz val="8"/>
        <rFont val="Arial"/>
        <family val="2"/>
      </rPr>
      <t>2:44,96</t>
    </r>
  </si>
  <si>
    <r>
      <rPr>
        <b/>
        <sz val="8"/>
        <rFont val="Arial"/>
        <family val="2"/>
      </rPr>
      <t xml:space="preserve">236 (6)
</t>
    </r>
    <r>
      <rPr>
        <b/>
        <sz val="8"/>
        <rFont val="Arial"/>
        <family val="2"/>
      </rPr>
      <t>386</t>
    </r>
  </si>
  <si>
    <r>
      <rPr>
        <b/>
        <sz val="8"/>
        <rFont val="Arial"/>
        <family val="2"/>
      </rPr>
      <t>ORAWIEC Mieszko</t>
    </r>
  </si>
  <si>
    <r>
      <rPr>
        <b/>
        <sz val="8"/>
        <rFont val="Arial"/>
        <family val="2"/>
      </rPr>
      <t xml:space="preserve">243 (9)
</t>
    </r>
    <r>
      <rPr>
        <b/>
        <sz val="8"/>
        <rFont val="Arial"/>
        <family val="2"/>
      </rPr>
      <t>06:47,90</t>
    </r>
  </si>
  <si>
    <r>
      <rPr>
        <b/>
        <sz val="8"/>
        <rFont val="Arial"/>
        <family val="2"/>
      </rPr>
      <t xml:space="preserve">272 (16)
</t>
    </r>
    <r>
      <rPr>
        <b/>
        <sz val="8"/>
        <rFont val="Arial"/>
        <family val="2"/>
      </rPr>
      <t>2:19,12</t>
    </r>
  </si>
  <si>
    <r>
      <rPr>
        <b/>
        <sz val="8"/>
        <rFont val="Arial"/>
        <family val="2"/>
      </rPr>
      <t xml:space="preserve">203 (12)
</t>
    </r>
    <r>
      <rPr>
        <b/>
        <sz val="8"/>
        <rFont val="Arial"/>
        <family val="2"/>
      </rPr>
      <t>353</t>
    </r>
  </si>
  <si>
    <r>
      <rPr>
        <b/>
        <sz val="8"/>
        <rFont val="Arial"/>
        <family val="2"/>
      </rPr>
      <t>SAWASCIUK Borys</t>
    </r>
  </si>
  <si>
    <r>
      <rPr>
        <b/>
        <sz val="8"/>
        <rFont val="Arial"/>
        <family val="2"/>
      </rPr>
      <t xml:space="preserve">235 (11)
</t>
    </r>
    <r>
      <rPr>
        <b/>
        <sz val="8"/>
        <rFont val="Arial"/>
        <family val="2"/>
      </rPr>
      <t>06:55,90</t>
    </r>
  </si>
  <si>
    <r>
      <rPr>
        <b/>
        <sz val="8"/>
        <rFont val="Arial"/>
        <family val="2"/>
      </rPr>
      <t xml:space="preserve">282 (11)
</t>
    </r>
    <r>
      <rPr>
        <b/>
        <sz val="8"/>
        <rFont val="Arial"/>
        <family val="2"/>
      </rPr>
      <t>2:14,00</t>
    </r>
  </si>
  <si>
    <r>
      <rPr>
        <b/>
        <sz val="8"/>
        <rFont val="Arial"/>
        <family val="2"/>
      </rPr>
      <t xml:space="preserve">237 (4)
</t>
    </r>
    <r>
      <rPr>
        <b/>
        <sz val="8"/>
        <rFont val="Arial"/>
        <family val="2"/>
      </rPr>
      <t>387</t>
    </r>
  </si>
  <si>
    <r>
      <rPr>
        <b/>
        <sz val="8"/>
        <rFont val="Arial"/>
        <family val="2"/>
      </rPr>
      <t>BANUCHA Konrad</t>
    </r>
  </si>
  <si>
    <r>
      <rPr>
        <b/>
        <sz val="8"/>
        <rFont val="Arial"/>
        <family val="2"/>
      </rPr>
      <t xml:space="preserve">246 (6)
</t>
    </r>
    <r>
      <rPr>
        <b/>
        <sz val="8"/>
        <rFont val="Arial"/>
        <family val="2"/>
      </rPr>
      <t>06:44,21</t>
    </r>
  </si>
  <si>
    <r>
      <rPr>
        <b/>
        <sz val="8"/>
        <rFont val="Arial"/>
        <family val="2"/>
      </rPr>
      <t xml:space="preserve">309 (1)
</t>
    </r>
    <r>
      <rPr>
        <b/>
        <sz val="8"/>
        <rFont val="Arial"/>
        <family val="2"/>
      </rPr>
      <t>2:00,93</t>
    </r>
  </si>
  <si>
    <r>
      <rPr>
        <b/>
        <sz val="8"/>
        <rFont val="Arial"/>
        <family val="2"/>
      </rPr>
      <t xml:space="preserve">199 (14)
</t>
    </r>
    <r>
      <rPr>
        <b/>
        <sz val="8"/>
        <rFont val="Arial"/>
        <family val="2"/>
      </rPr>
      <t>349</t>
    </r>
  </si>
  <si>
    <r>
      <rPr>
        <b/>
        <sz val="8"/>
        <rFont val="Arial"/>
        <family val="2"/>
      </rPr>
      <t>SZMYTKE Bartosz</t>
    </r>
  </si>
  <si>
    <r>
      <rPr>
        <b/>
        <sz val="8"/>
        <rFont val="Arial"/>
        <family val="2"/>
      </rPr>
      <t xml:space="preserve">243 (8)
</t>
    </r>
    <r>
      <rPr>
        <b/>
        <sz val="8"/>
        <rFont val="Arial"/>
        <family val="2"/>
      </rPr>
      <t>06:47,40</t>
    </r>
  </si>
  <si>
    <r>
      <rPr>
        <b/>
        <sz val="8"/>
        <rFont val="Arial"/>
        <family val="2"/>
      </rPr>
      <t xml:space="preserve">290 (7)
</t>
    </r>
    <r>
      <rPr>
        <b/>
        <sz val="8"/>
        <rFont val="Arial"/>
        <family val="2"/>
      </rPr>
      <t>2:10,36</t>
    </r>
  </si>
  <si>
    <r>
      <rPr>
        <b/>
        <sz val="8"/>
        <rFont val="Arial"/>
        <family val="2"/>
      </rPr>
      <t xml:space="preserve">228 (8)
</t>
    </r>
    <r>
      <rPr>
        <b/>
        <sz val="8"/>
        <rFont val="Arial"/>
        <family val="2"/>
      </rPr>
      <t>378</t>
    </r>
  </si>
  <si>
    <r>
      <rPr>
        <b/>
        <sz val="8"/>
        <rFont val="Arial"/>
        <family val="2"/>
      </rPr>
      <t>MACHAJ Adam</t>
    </r>
  </si>
  <si>
    <r>
      <rPr>
        <b/>
        <sz val="8"/>
        <rFont val="Arial"/>
        <family val="2"/>
      </rPr>
      <t xml:space="preserve">244 (7)
</t>
    </r>
    <r>
      <rPr>
        <b/>
        <sz val="8"/>
        <rFont val="Arial"/>
        <family val="2"/>
      </rPr>
      <t>06:46,72</t>
    </r>
  </si>
  <si>
    <r>
      <rPr>
        <b/>
        <sz val="8"/>
        <rFont val="Arial"/>
        <family val="2"/>
      </rPr>
      <t xml:space="preserve">283 (10)
</t>
    </r>
    <r>
      <rPr>
        <b/>
        <sz val="8"/>
        <rFont val="Arial"/>
        <family val="2"/>
      </rPr>
      <t>2:13,68</t>
    </r>
  </si>
  <si>
    <r>
      <rPr>
        <b/>
        <sz val="8"/>
        <rFont val="Arial"/>
        <family val="2"/>
      </rPr>
      <t xml:space="preserve">244 (3)
</t>
    </r>
    <r>
      <rPr>
        <b/>
        <sz val="8"/>
        <rFont val="Arial"/>
        <family val="2"/>
      </rPr>
      <t>394</t>
    </r>
  </si>
  <si>
    <r>
      <rPr>
        <b/>
        <sz val="8"/>
        <rFont val="Arial"/>
        <family val="2"/>
      </rPr>
      <t>SZCZUR Dragan</t>
    </r>
  </si>
  <si>
    <r>
      <rPr>
        <b/>
        <sz val="8"/>
        <rFont val="Arial"/>
        <family val="2"/>
      </rPr>
      <t xml:space="preserve">254 (3)
</t>
    </r>
    <r>
      <rPr>
        <b/>
        <sz val="8"/>
        <rFont val="Arial"/>
        <family val="2"/>
      </rPr>
      <t>06:36,65</t>
    </r>
  </si>
  <si>
    <r>
      <rPr>
        <b/>
        <sz val="8"/>
        <rFont val="Arial"/>
        <family val="2"/>
      </rPr>
      <t xml:space="preserve">276 (13)
</t>
    </r>
    <r>
      <rPr>
        <b/>
        <sz val="8"/>
        <rFont val="Arial"/>
        <family val="2"/>
      </rPr>
      <t>2:17,30</t>
    </r>
  </si>
  <si>
    <r>
      <rPr>
        <b/>
        <sz val="8"/>
        <rFont val="Arial"/>
        <family val="2"/>
      </rPr>
      <t xml:space="preserve">246 (2)
</t>
    </r>
    <r>
      <rPr>
        <b/>
        <sz val="8"/>
        <rFont val="Arial"/>
        <family val="2"/>
      </rPr>
      <t>396</t>
    </r>
  </si>
  <si>
    <r>
      <rPr>
        <b/>
        <sz val="8"/>
        <rFont val="Arial"/>
        <family val="2"/>
      </rPr>
      <t>MROWCZYNSKI Daniel</t>
    </r>
  </si>
  <si>
    <r>
      <rPr>
        <b/>
        <sz val="8"/>
        <rFont val="Arial"/>
        <family val="2"/>
      </rPr>
      <t xml:space="preserve">253 (4)
</t>
    </r>
    <r>
      <rPr>
        <b/>
        <sz val="8"/>
        <rFont val="Arial"/>
        <family val="2"/>
      </rPr>
      <t>06:37,84</t>
    </r>
  </si>
  <si>
    <r>
      <rPr>
        <b/>
        <sz val="8"/>
        <rFont val="Arial"/>
        <family val="2"/>
      </rPr>
      <t xml:space="preserve">289 (8)
</t>
    </r>
    <r>
      <rPr>
        <b/>
        <sz val="8"/>
        <rFont val="Arial"/>
        <family val="2"/>
      </rPr>
      <t>2:10,82</t>
    </r>
  </si>
  <si>
    <r>
      <rPr>
        <b/>
        <sz val="8"/>
        <rFont val="Arial"/>
        <family val="2"/>
      </rPr>
      <t xml:space="preserve">235 (7)
</t>
    </r>
    <r>
      <rPr>
        <b/>
        <sz val="8"/>
        <rFont val="Arial"/>
        <family val="2"/>
      </rPr>
      <t>385</t>
    </r>
  </si>
  <si>
    <r>
      <rPr>
        <b/>
        <sz val="8"/>
        <rFont val="Arial"/>
        <family val="2"/>
      </rPr>
      <t>GAWLOWSKI Borys</t>
    </r>
  </si>
  <si>
    <r>
      <rPr>
        <b/>
        <sz val="8"/>
        <rFont val="Arial"/>
        <family val="2"/>
      </rPr>
      <t xml:space="preserve">224 (13)
</t>
    </r>
    <r>
      <rPr>
        <b/>
        <sz val="8"/>
        <rFont val="Arial"/>
        <family val="2"/>
      </rPr>
      <t>07:06,56</t>
    </r>
  </si>
  <si>
    <r>
      <rPr>
        <b/>
        <sz val="8"/>
        <rFont val="Arial"/>
        <family val="2"/>
      </rPr>
      <t xml:space="preserve">303 (2)
</t>
    </r>
    <r>
      <rPr>
        <b/>
        <sz val="8"/>
        <rFont val="Arial"/>
        <family val="2"/>
      </rPr>
      <t>2:03,50</t>
    </r>
  </si>
  <si>
    <r>
      <rPr>
        <b/>
        <sz val="8"/>
        <rFont val="Arial"/>
        <family val="2"/>
      </rPr>
      <t xml:space="preserve">254 (1)
</t>
    </r>
    <r>
      <rPr>
        <b/>
        <sz val="8"/>
        <rFont val="Arial"/>
        <family val="2"/>
      </rPr>
      <t>404</t>
    </r>
  </si>
  <si>
    <r>
      <rPr>
        <b/>
        <sz val="8"/>
        <rFont val="Arial"/>
        <family val="2"/>
      </rPr>
      <t>SIKORA Jan</t>
    </r>
  </si>
  <si>
    <r>
      <rPr>
        <b/>
        <sz val="8"/>
        <rFont val="Arial"/>
        <family val="2"/>
      </rPr>
      <t xml:space="preserve">269 (2)
</t>
    </r>
    <r>
      <rPr>
        <b/>
        <sz val="8"/>
        <rFont val="Arial"/>
        <family val="2"/>
      </rPr>
      <t>06:21,09</t>
    </r>
  </si>
  <si>
    <r>
      <rPr>
        <b/>
        <sz val="8"/>
        <rFont val="Arial"/>
        <family val="2"/>
      </rPr>
      <t xml:space="preserve">299 (3)
</t>
    </r>
    <r>
      <rPr>
        <b/>
        <sz val="8"/>
        <rFont val="Arial"/>
        <family val="2"/>
      </rPr>
      <t>2:05,88</t>
    </r>
  </si>
  <si>
    <r>
      <rPr>
        <b/>
        <sz val="8"/>
        <rFont val="Arial"/>
        <family val="2"/>
      </rPr>
      <t xml:space="preserve">225 (9)
</t>
    </r>
    <r>
      <rPr>
        <b/>
        <sz val="8"/>
        <rFont val="Arial"/>
        <family val="2"/>
      </rPr>
      <t>375</t>
    </r>
  </si>
  <si>
    <r>
      <rPr>
        <b/>
        <sz val="8"/>
        <rFont val="Arial"/>
        <family val="2"/>
      </rPr>
      <t>TREPCZYK Krystian</t>
    </r>
  </si>
  <si>
    <r>
      <rPr>
        <b/>
        <sz val="8"/>
        <rFont val="Arial"/>
        <family val="2"/>
      </rPr>
      <t xml:space="preserve">271 (1)
</t>
    </r>
    <r>
      <rPr>
        <b/>
        <sz val="8"/>
        <rFont val="Arial"/>
        <family val="2"/>
      </rPr>
      <t>06:19,72</t>
    </r>
  </si>
  <si>
    <r>
      <rPr>
        <b/>
        <sz val="8"/>
        <rFont val="Arial"/>
        <family val="2"/>
      </rPr>
      <t xml:space="preserve">293 (5)
</t>
    </r>
    <r>
      <rPr>
        <b/>
        <sz val="8"/>
        <rFont val="Arial"/>
        <family val="2"/>
      </rPr>
      <t>2:08,55</t>
    </r>
  </si>
  <si>
    <r>
      <rPr>
        <b/>
        <sz val="8"/>
        <rFont val="Arial"/>
        <family val="2"/>
      </rPr>
      <t>LEWANDOWSKI Alexander</t>
    </r>
  </si>
  <si>
    <r>
      <rPr>
        <b/>
        <sz val="8"/>
        <rFont val="Arial"/>
        <family val="2"/>
      </rPr>
      <t xml:space="preserve">95 (27)
</t>
    </r>
    <r>
      <rPr>
        <b/>
        <sz val="8"/>
        <rFont val="Arial"/>
        <family val="2"/>
      </rPr>
      <t>10:15,12</t>
    </r>
  </si>
  <si>
    <r>
      <rPr>
        <b/>
        <sz val="8"/>
        <rFont val="Arial"/>
        <family val="2"/>
      </rPr>
      <t xml:space="preserve">81 (27)
</t>
    </r>
    <r>
      <rPr>
        <b/>
        <sz val="8"/>
        <rFont val="Arial"/>
        <family val="2"/>
      </rPr>
      <t>3:54,93</t>
    </r>
  </si>
  <si>
    <r>
      <rPr>
        <b/>
        <sz val="8"/>
        <rFont val="Arial"/>
        <family val="2"/>
      </rPr>
      <t xml:space="preserve">203 (17)
</t>
    </r>
    <r>
      <rPr>
        <b/>
        <sz val="8"/>
        <rFont val="Arial"/>
        <family val="2"/>
      </rPr>
      <t>353</t>
    </r>
  </si>
  <si>
    <r>
      <rPr>
        <b/>
        <sz val="8"/>
        <rFont val="Arial"/>
        <family val="2"/>
      </rPr>
      <t>LEWANDOWSKA Daria</t>
    </r>
  </si>
  <si>
    <r>
      <rPr>
        <b/>
        <sz val="8"/>
        <rFont val="Arial"/>
        <family val="2"/>
      </rPr>
      <t xml:space="preserve">140 (24)
</t>
    </r>
    <r>
      <rPr>
        <b/>
        <sz val="8"/>
        <rFont val="Arial"/>
        <family val="2"/>
      </rPr>
      <t>09:30,18</t>
    </r>
  </si>
  <si>
    <r>
      <rPr>
        <b/>
        <sz val="8"/>
        <rFont val="Arial"/>
        <family val="2"/>
      </rPr>
      <t xml:space="preserve">188 (23)
</t>
    </r>
    <r>
      <rPr>
        <b/>
        <sz val="8"/>
        <rFont val="Arial"/>
        <family val="2"/>
      </rPr>
      <t>3:01,05</t>
    </r>
  </si>
  <si>
    <r>
      <rPr>
        <b/>
        <sz val="8"/>
        <rFont val="Arial"/>
        <family val="2"/>
      </rPr>
      <t xml:space="preserve">230 (10)
</t>
    </r>
    <r>
      <rPr>
        <b/>
        <sz val="8"/>
        <rFont val="Arial"/>
        <family val="2"/>
      </rPr>
      <t>380</t>
    </r>
  </si>
  <si>
    <r>
      <rPr>
        <b/>
        <sz val="8"/>
        <rFont val="Arial"/>
        <family val="2"/>
      </rPr>
      <t>BIALEK Amelia</t>
    </r>
  </si>
  <si>
    <r>
      <rPr>
        <b/>
        <sz val="8"/>
        <rFont val="Arial"/>
        <family val="2"/>
      </rPr>
      <t xml:space="preserve">162 (21)
</t>
    </r>
    <r>
      <rPr>
        <b/>
        <sz val="8"/>
        <rFont val="Arial"/>
        <family val="2"/>
      </rPr>
      <t>09:08,65</t>
    </r>
  </si>
  <si>
    <r>
      <rPr>
        <b/>
        <sz val="8"/>
        <rFont val="Arial"/>
        <family val="2"/>
      </rPr>
      <t xml:space="preserve">185 (25)
</t>
    </r>
    <r>
      <rPr>
        <b/>
        <sz val="8"/>
        <rFont val="Arial"/>
        <family val="2"/>
      </rPr>
      <t>3:02,80</t>
    </r>
  </si>
  <si>
    <r>
      <rPr>
        <b/>
        <sz val="8"/>
        <rFont val="Arial"/>
        <family val="2"/>
      </rPr>
      <t xml:space="preserve">215 (14)
</t>
    </r>
    <r>
      <rPr>
        <b/>
        <sz val="8"/>
        <rFont val="Arial"/>
        <family val="2"/>
      </rPr>
      <t>365</t>
    </r>
  </si>
  <si>
    <r>
      <rPr>
        <b/>
        <sz val="8"/>
        <rFont val="Arial"/>
        <family val="2"/>
      </rPr>
      <t>SLEDZ Zuzanna</t>
    </r>
  </si>
  <si>
    <r>
      <rPr>
        <b/>
        <sz val="8"/>
        <rFont val="Arial"/>
        <family val="2"/>
      </rPr>
      <t xml:space="preserve">144 (23)
</t>
    </r>
    <r>
      <rPr>
        <b/>
        <sz val="8"/>
        <rFont val="Arial"/>
        <family val="2"/>
      </rPr>
      <t>09:26,18</t>
    </r>
  </si>
  <si>
    <r>
      <rPr>
        <b/>
        <sz val="8"/>
        <rFont val="Arial"/>
        <family val="2"/>
      </rPr>
      <t xml:space="preserve">195 (22)
</t>
    </r>
    <r>
      <rPr>
        <b/>
        <sz val="8"/>
        <rFont val="Arial"/>
        <family val="2"/>
      </rPr>
      <t>2:57,56</t>
    </r>
  </si>
  <si>
    <r>
      <rPr>
        <b/>
        <sz val="8"/>
        <rFont val="Arial"/>
        <family val="2"/>
      </rPr>
      <t xml:space="preserve">227 (12)
</t>
    </r>
    <r>
      <rPr>
        <b/>
        <sz val="8"/>
        <rFont val="Arial"/>
        <family val="2"/>
      </rPr>
      <t>377</t>
    </r>
  </si>
  <si>
    <r>
      <rPr>
        <b/>
        <sz val="8"/>
        <rFont val="Arial"/>
        <family val="2"/>
      </rPr>
      <t>WLODARA Aleksandra</t>
    </r>
  </si>
  <si>
    <r>
      <rPr>
        <b/>
        <sz val="8"/>
        <rFont val="Arial"/>
        <family val="2"/>
      </rPr>
      <t xml:space="preserve">100 (26)
</t>
    </r>
    <r>
      <rPr>
        <b/>
        <sz val="8"/>
        <rFont val="Arial"/>
        <family val="2"/>
      </rPr>
      <t>10:10,05</t>
    </r>
  </si>
  <si>
    <r>
      <rPr>
        <b/>
        <sz val="8"/>
        <rFont val="Arial"/>
        <family val="2"/>
      </rPr>
      <t xml:space="preserve">239 (13)
</t>
    </r>
    <r>
      <rPr>
        <b/>
        <sz val="8"/>
        <rFont val="Arial"/>
        <family val="2"/>
      </rPr>
      <t>2:35,60</t>
    </r>
  </si>
  <si>
    <r>
      <rPr>
        <b/>
        <sz val="8"/>
        <rFont val="Arial"/>
        <family val="2"/>
      </rPr>
      <t xml:space="preserve">233 (7)
</t>
    </r>
    <r>
      <rPr>
        <b/>
        <sz val="8"/>
        <rFont val="Arial"/>
        <family val="2"/>
      </rPr>
      <t>383</t>
    </r>
  </si>
  <si>
    <r>
      <rPr>
        <b/>
        <sz val="8"/>
        <rFont val="Arial"/>
        <family val="2"/>
      </rPr>
      <t>BARANSKA Dominika</t>
    </r>
  </si>
  <si>
    <r>
      <rPr>
        <b/>
        <sz val="8"/>
        <rFont val="Arial"/>
        <family val="2"/>
      </rPr>
      <t xml:space="preserve">168 (20)
</t>
    </r>
    <r>
      <rPr>
        <b/>
        <sz val="8"/>
        <rFont val="Arial"/>
        <family val="2"/>
      </rPr>
      <t>09:02,40</t>
    </r>
  </si>
  <si>
    <r>
      <rPr>
        <b/>
        <sz val="8"/>
        <rFont val="Arial"/>
        <family val="2"/>
      </rPr>
      <t xml:space="preserve">186 (24)
</t>
    </r>
    <r>
      <rPr>
        <b/>
        <sz val="8"/>
        <rFont val="Arial"/>
        <family val="2"/>
      </rPr>
      <t>3:02,12</t>
    </r>
  </si>
  <si>
    <r>
      <rPr>
        <b/>
        <sz val="8"/>
        <rFont val="Arial"/>
        <family val="2"/>
      </rPr>
      <t xml:space="preserve">218 (13)
</t>
    </r>
    <r>
      <rPr>
        <b/>
        <sz val="8"/>
        <rFont val="Arial"/>
        <family val="2"/>
      </rPr>
      <t>368</t>
    </r>
  </si>
  <si>
    <r>
      <rPr>
        <b/>
        <sz val="8"/>
        <rFont val="Arial"/>
        <family val="2"/>
      </rPr>
      <t>NOSAL Martyna</t>
    </r>
  </si>
  <si>
    <r>
      <rPr>
        <b/>
        <sz val="8"/>
        <rFont val="Arial"/>
        <family val="2"/>
      </rPr>
      <t xml:space="preserve">179 (18)
</t>
    </r>
    <r>
      <rPr>
        <b/>
        <sz val="8"/>
        <rFont val="Arial"/>
        <family val="2"/>
      </rPr>
      <t>08:51,18</t>
    </r>
  </si>
  <si>
    <r>
      <rPr>
        <b/>
        <sz val="8"/>
        <rFont val="Arial"/>
        <family val="2"/>
      </rPr>
      <t xml:space="preserve">153 (26)
</t>
    </r>
    <r>
      <rPr>
        <b/>
        <sz val="8"/>
        <rFont val="Arial"/>
        <family val="2"/>
      </rPr>
      <t>3:18,99</t>
    </r>
  </si>
  <si>
    <r>
      <rPr>
        <b/>
        <sz val="8"/>
        <rFont val="Arial"/>
        <family val="2"/>
      </rPr>
      <t xml:space="preserve">251 (5)
</t>
    </r>
    <r>
      <rPr>
        <b/>
        <sz val="8"/>
        <rFont val="Arial"/>
        <family val="2"/>
      </rPr>
      <t>401</t>
    </r>
  </si>
  <si>
    <r>
      <rPr>
        <b/>
        <sz val="8"/>
        <rFont val="Arial"/>
        <family val="2"/>
      </rPr>
      <t>MIERZEJEWSKA Zuzanna</t>
    </r>
  </si>
  <si>
    <r>
      <rPr>
        <b/>
        <sz val="8"/>
        <rFont val="Arial"/>
        <family val="2"/>
      </rPr>
      <t xml:space="preserve">191 (17)
</t>
    </r>
    <r>
      <rPr>
        <b/>
        <sz val="8"/>
        <rFont val="Arial"/>
        <family val="2"/>
      </rPr>
      <t>08:39,09</t>
    </r>
  </si>
  <si>
    <r>
      <rPr>
        <b/>
        <sz val="8"/>
        <rFont val="Arial"/>
        <family val="2"/>
      </rPr>
      <t xml:space="preserve">224 (19)
</t>
    </r>
    <r>
      <rPr>
        <b/>
        <sz val="8"/>
        <rFont val="Arial"/>
        <family val="2"/>
      </rPr>
      <t>2:43,18</t>
    </r>
  </si>
  <si>
    <r>
      <rPr>
        <b/>
        <sz val="8"/>
        <rFont val="Arial"/>
        <family val="2"/>
      </rPr>
      <t xml:space="preserve">171 (26)
</t>
    </r>
    <r>
      <rPr>
        <b/>
        <sz val="8"/>
        <rFont val="Arial"/>
        <family val="2"/>
      </rPr>
      <t>321</t>
    </r>
  </si>
  <si>
    <r>
      <rPr>
        <b/>
        <sz val="8"/>
        <rFont val="Arial"/>
        <family val="2"/>
      </rPr>
      <t>SIDORCZUK Jagna</t>
    </r>
  </si>
  <si>
    <r>
      <rPr>
        <b/>
        <sz val="8"/>
        <rFont val="Arial"/>
        <family val="2"/>
      </rPr>
      <t xml:space="preserve">140 (25)
</t>
    </r>
    <r>
      <rPr>
        <b/>
        <sz val="8"/>
        <rFont val="Arial"/>
        <family val="2"/>
      </rPr>
      <t>09:30,21</t>
    </r>
  </si>
  <si>
    <r>
      <rPr>
        <b/>
        <sz val="8"/>
        <rFont val="Arial"/>
        <family val="2"/>
      </rPr>
      <t xml:space="preserve">253 (11)
</t>
    </r>
    <r>
      <rPr>
        <b/>
        <sz val="8"/>
        <rFont val="Arial"/>
        <family val="2"/>
      </rPr>
      <t>2:28,87</t>
    </r>
  </si>
  <si>
    <r>
      <rPr>
        <b/>
        <sz val="8"/>
        <rFont val="Arial"/>
        <family val="2"/>
      </rPr>
      <t xml:space="preserve">197 (22)
</t>
    </r>
    <r>
      <rPr>
        <b/>
        <sz val="8"/>
        <rFont val="Arial"/>
        <family val="2"/>
      </rPr>
      <t>347</t>
    </r>
  </si>
  <si>
    <r>
      <rPr>
        <b/>
        <sz val="8"/>
        <rFont val="Arial"/>
        <family val="2"/>
      </rPr>
      <t>SADLOWSKA Anna</t>
    </r>
  </si>
  <si>
    <r>
      <rPr>
        <b/>
        <sz val="8"/>
        <rFont val="Arial"/>
        <family val="2"/>
      </rPr>
      <t xml:space="preserve">206 (12)
</t>
    </r>
    <r>
      <rPr>
        <b/>
        <sz val="8"/>
        <rFont val="Arial"/>
        <family val="2"/>
      </rPr>
      <t>08:24,01</t>
    </r>
  </si>
  <si>
    <r>
      <rPr>
        <b/>
        <sz val="8"/>
        <rFont val="Arial"/>
        <family val="2"/>
      </rPr>
      <t xml:space="preserve">259 (8)
</t>
    </r>
    <r>
      <rPr>
        <b/>
        <sz val="8"/>
        <rFont val="Arial"/>
        <family val="2"/>
      </rPr>
      <t>2:25,95</t>
    </r>
  </si>
  <si>
    <r>
      <rPr>
        <b/>
        <sz val="8"/>
        <rFont val="Arial"/>
        <family val="2"/>
      </rPr>
      <t xml:space="preserve">134 (27)
</t>
    </r>
    <r>
      <rPr>
        <b/>
        <sz val="8"/>
        <rFont val="Arial"/>
        <family val="2"/>
      </rPr>
      <t>284</t>
    </r>
  </si>
  <si>
    <r>
      <rPr>
        <b/>
        <sz val="8"/>
        <rFont val="Arial"/>
        <family val="2"/>
      </rPr>
      <t>BER Julia</t>
    </r>
  </si>
  <si>
    <r>
      <rPr>
        <b/>
        <sz val="8"/>
        <rFont val="Arial"/>
        <family val="2"/>
      </rPr>
      <t xml:space="preserve">179 (19)
</t>
    </r>
    <r>
      <rPr>
        <b/>
        <sz val="8"/>
        <rFont val="Arial"/>
        <family val="2"/>
      </rPr>
      <t>08:51,72</t>
    </r>
  </si>
  <si>
    <r>
      <rPr>
        <b/>
        <sz val="8"/>
        <rFont val="Arial"/>
        <family val="2"/>
      </rPr>
      <t xml:space="preserve">226 (18)
</t>
    </r>
    <r>
      <rPr>
        <b/>
        <sz val="8"/>
        <rFont val="Arial"/>
        <family val="2"/>
      </rPr>
      <t>2:42,02</t>
    </r>
  </si>
  <si>
    <r>
      <rPr>
        <b/>
        <sz val="8"/>
        <rFont val="Arial"/>
        <family val="2"/>
      </rPr>
      <t xml:space="preserve">198 (21)
</t>
    </r>
    <r>
      <rPr>
        <b/>
        <sz val="8"/>
        <rFont val="Arial"/>
        <family val="2"/>
      </rPr>
      <t>348</t>
    </r>
  </si>
  <si>
    <r>
      <rPr>
        <b/>
        <sz val="8"/>
        <rFont val="Arial"/>
        <family val="2"/>
      </rPr>
      <t>BILOUS Daria</t>
    </r>
  </si>
  <si>
    <r>
      <rPr>
        <b/>
        <sz val="8"/>
        <rFont val="Arial"/>
        <family val="2"/>
      </rPr>
      <t xml:space="preserve">161 (22)
</t>
    </r>
    <r>
      <rPr>
        <b/>
        <sz val="8"/>
        <rFont val="Arial"/>
        <family val="2"/>
      </rPr>
      <t>09:09,34</t>
    </r>
  </si>
  <si>
    <r>
      <rPr>
        <b/>
        <sz val="8"/>
        <rFont val="Arial"/>
        <family val="2"/>
      </rPr>
      <t xml:space="preserve">220 (21)
</t>
    </r>
    <r>
      <rPr>
        <b/>
        <sz val="8"/>
        <rFont val="Arial"/>
        <family val="2"/>
      </rPr>
      <t>2:45,47</t>
    </r>
  </si>
  <si>
    <r>
      <rPr>
        <b/>
        <sz val="8"/>
        <rFont val="Arial"/>
        <family val="2"/>
      </rPr>
      <t xml:space="preserve">231 (9)
</t>
    </r>
    <r>
      <rPr>
        <b/>
        <sz val="8"/>
        <rFont val="Arial"/>
        <family val="2"/>
      </rPr>
      <t>381</t>
    </r>
  </si>
  <si>
    <r>
      <rPr>
        <b/>
        <sz val="8"/>
        <rFont val="Arial"/>
        <family val="2"/>
      </rPr>
      <t>WOLYNSKA Wiktoria</t>
    </r>
  </si>
  <si>
    <r>
      <rPr>
        <b/>
        <sz val="8"/>
        <rFont val="Arial"/>
        <family val="2"/>
      </rPr>
      <t xml:space="preserve">202 (14)
</t>
    </r>
    <r>
      <rPr>
        <b/>
        <sz val="8"/>
        <rFont val="Arial"/>
        <family val="2"/>
      </rPr>
      <t>08:28,65</t>
    </r>
  </si>
  <si>
    <r>
      <rPr>
        <b/>
        <sz val="8"/>
        <rFont val="Arial"/>
        <family val="2"/>
      </rPr>
      <t xml:space="preserve">232 (17)
</t>
    </r>
    <r>
      <rPr>
        <b/>
        <sz val="8"/>
        <rFont val="Arial"/>
        <family val="2"/>
      </rPr>
      <t>2:39,39</t>
    </r>
  </si>
  <si>
    <r>
      <rPr>
        <b/>
        <sz val="8"/>
        <rFont val="Arial"/>
        <family val="2"/>
      </rPr>
      <t xml:space="preserve">199 (19)
</t>
    </r>
    <r>
      <rPr>
        <b/>
        <sz val="8"/>
        <rFont val="Arial"/>
        <family val="2"/>
      </rPr>
      <t>349</t>
    </r>
  </si>
  <si>
    <r>
      <rPr>
        <b/>
        <sz val="8"/>
        <rFont val="Arial"/>
        <family val="2"/>
      </rPr>
      <t>WALOCH Kinga</t>
    </r>
  </si>
  <si>
    <r>
      <rPr>
        <b/>
        <sz val="8"/>
        <rFont val="Arial"/>
        <family val="2"/>
      </rPr>
      <t xml:space="preserve">197 (16)
</t>
    </r>
    <r>
      <rPr>
        <b/>
        <sz val="8"/>
        <rFont val="Arial"/>
        <family val="2"/>
      </rPr>
      <t>08:33,65</t>
    </r>
  </si>
  <si>
    <r>
      <rPr>
        <b/>
        <sz val="8"/>
        <rFont val="Arial"/>
        <family val="2"/>
      </rPr>
      <t xml:space="preserve">239 (14)
</t>
    </r>
    <r>
      <rPr>
        <b/>
        <sz val="8"/>
        <rFont val="Arial"/>
        <family val="2"/>
      </rPr>
      <t>2:35,90</t>
    </r>
  </si>
  <si>
    <r>
      <rPr>
        <b/>
        <sz val="8"/>
        <rFont val="Arial"/>
        <family val="2"/>
      </rPr>
      <t xml:space="preserve">209 (16)
</t>
    </r>
    <r>
      <rPr>
        <b/>
        <sz val="8"/>
        <rFont val="Arial"/>
        <family val="2"/>
      </rPr>
      <t>359</t>
    </r>
  </si>
  <si>
    <r>
      <rPr>
        <b/>
        <sz val="8"/>
        <rFont val="Arial"/>
        <family val="2"/>
      </rPr>
      <t>JASTRZEBSKA Zuzanna</t>
    </r>
  </si>
  <si>
    <r>
      <rPr>
        <b/>
        <sz val="8"/>
        <rFont val="Arial"/>
        <family val="2"/>
      </rPr>
      <t xml:space="preserve">237 (9)
</t>
    </r>
    <r>
      <rPr>
        <b/>
        <sz val="8"/>
        <rFont val="Arial"/>
        <family val="2"/>
      </rPr>
      <t>07:53,68</t>
    </r>
  </si>
  <si>
    <r>
      <rPr>
        <b/>
        <sz val="8"/>
        <rFont val="Arial"/>
        <family val="2"/>
      </rPr>
      <t xml:space="preserve">248 (12)
</t>
    </r>
    <r>
      <rPr>
        <b/>
        <sz val="8"/>
        <rFont val="Arial"/>
        <family val="2"/>
      </rPr>
      <t>2:31,43</t>
    </r>
  </si>
  <si>
    <r>
      <rPr>
        <b/>
        <sz val="8"/>
        <rFont val="Arial"/>
        <family val="2"/>
      </rPr>
      <t xml:space="preserve">175 (24)
</t>
    </r>
    <r>
      <rPr>
        <b/>
        <sz val="8"/>
        <rFont val="Arial"/>
        <family val="2"/>
      </rPr>
      <t>325</t>
    </r>
  </si>
  <si>
    <r>
      <rPr>
        <b/>
        <sz val="8"/>
        <rFont val="Arial"/>
        <family val="2"/>
      </rPr>
      <t>TYBUS Zuzanna</t>
    </r>
  </si>
  <si>
    <r>
      <rPr>
        <b/>
        <sz val="8"/>
        <rFont val="Arial"/>
        <family val="2"/>
      </rPr>
      <t xml:space="preserve">240 (8)
</t>
    </r>
    <r>
      <rPr>
        <b/>
        <sz val="8"/>
        <rFont val="Arial"/>
        <family val="2"/>
      </rPr>
      <t>07:50,87</t>
    </r>
  </si>
  <si>
    <r>
      <rPr>
        <b/>
        <sz val="8"/>
        <rFont val="Arial"/>
        <family val="2"/>
      </rPr>
      <t xml:space="preserve">264 (5)
</t>
    </r>
    <r>
      <rPr>
        <b/>
        <sz val="8"/>
        <rFont val="Arial"/>
        <family val="2"/>
      </rPr>
      <t>2:23,01</t>
    </r>
  </si>
  <si>
    <r>
      <rPr>
        <b/>
        <sz val="8"/>
        <rFont val="Arial"/>
        <family val="2"/>
      </rPr>
      <t xml:space="preserve">173 (25)
</t>
    </r>
    <r>
      <rPr>
        <b/>
        <sz val="8"/>
        <rFont val="Arial"/>
        <family val="2"/>
      </rPr>
      <t>323</t>
    </r>
  </si>
  <si>
    <r>
      <rPr>
        <b/>
        <sz val="8"/>
        <rFont val="Arial"/>
        <family val="2"/>
      </rPr>
      <t>OLCZAK Liwia</t>
    </r>
  </si>
  <si>
    <r>
      <rPr>
        <b/>
        <sz val="8"/>
        <rFont val="Arial"/>
        <family val="2"/>
      </rPr>
      <t xml:space="preserve">207 (11)
</t>
    </r>
    <r>
      <rPr>
        <b/>
        <sz val="8"/>
        <rFont val="Arial"/>
        <family val="2"/>
      </rPr>
      <t>08:23,02</t>
    </r>
  </si>
  <si>
    <r>
      <rPr>
        <b/>
        <sz val="8"/>
        <rFont val="Arial"/>
        <family val="2"/>
      </rPr>
      <t xml:space="preserve">273 (3)
</t>
    </r>
    <r>
      <rPr>
        <b/>
        <sz val="8"/>
        <rFont val="Arial"/>
        <family val="2"/>
      </rPr>
      <t>2:18,77</t>
    </r>
  </si>
  <si>
    <r>
      <rPr>
        <b/>
        <sz val="8"/>
        <rFont val="Arial"/>
        <family val="2"/>
      </rPr>
      <t>TOFIL Emilia</t>
    </r>
  </si>
  <si>
    <r>
      <rPr>
        <b/>
        <sz val="8"/>
        <rFont val="Arial"/>
        <family val="2"/>
      </rPr>
      <t xml:space="preserve">230 (10)
</t>
    </r>
    <r>
      <rPr>
        <b/>
        <sz val="8"/>
        <rFont val="Arial"/>
        <family val="2"/>
      </rPr>
      <t>08:00,02</t>
    </r>
  </si>
  <si>
    <r>
      <rPr>
        <b/>
        <sz val="8"/>
        <rFont val="Arial"/>
        <family val="2"/>
      </rPr>
      <t xml:space="preserve">259 (7)
</t>
    </r>
    <r>
      <rPr>
        <b/>
        <sz val="8"/>
        <rFont val="Arial"/>
        <family val="2"/>
      </rPr>
      <t>2:25,68</t>
    </r>
  </si>
  <si>
    <r>
      <rPr>
        <b/>
        <sz val="8"/>
        <rFont val="Arial"/>
        <family val="2"/>
      </rPr>
      <t xml:space="preserve">190 (23)
</t>
    </r>
    <r>
      <rPr>
        <b/>
        <sz val="8"/>
        <rFont val="Arial"/>
        <family val="2"/>
      </rPr>
      <t>340</t>
    </r>
  </si>
  <si>
    <r>
      <rPr>
        <b/>
        <sz val="8"/>
        <rFont val="Arial"/>
        <family val="2"/>
      </rPr>
      <t>MODZELEWSKA Nicola</t>
    </r>
  </si>
  <si>
    <r>
      <rPr>
        <b/>
        <sz val="8"/>
        <rFont val="Arial"/>
        <family val="2"/>
      </rPr>
      <t xml:space="preserve">200 (15)
</t>
    </r>
    <r>
      <rPr>
        <b/>
        <sz val="8"/>
        <rFont val="Arial"/>
        <family val="2"/>
      </rPr>
      <t>08:30,24</t>
    </r>
  </si>
  <si>
    <r>
      <rPr>
        <b/>
        <sz val="8"/>
        <rFont val="Arial"/>
        <family val="2"/>
      </rPr>
      <t xml:space="preserve">281 (2)
</t>
    </r>
    <r>
      <rPr>
        <b/>
        <sz val="8"/>
        <rFont val="Arial"/>
        <family val="2"/>
      </rPr>
      <t>2:14,61</t>
    </r>
  </si>
  <si>
    <r>
      <rPr>
        <b/>
        <sz val="8"/>
        <rFont val="Arial"/>
        <family val="2"/>
      </rPr>
      <t xml:space="preserve">202 (18)
</t>
    </r>
    <r>
      <rPr>
        <b/>
        <sz val="8"/>
        <rFont val="Arial"/>
        <family val="2"/>
      </rPr>
      <t>352</t>
    </r>
  </si>
  <si>
    <r>
      <rPr>
        <b/>
        <sz val="8"/>
        <rFont val="Arial"/>
        <family val="2"/>
      </rPr>
      <t>KACZMAREK Amelia</t>
    </r>
  </si>
  <si>
    <r>
      <rPr>
        <b/>
        <sz val="8"/>
        <rFont val="Arial"/>
        <family val="2"/>
      </rPr>
      <t xml:space="preserve">202 (13)
</t>
    </r>
    <r>
      <rPr>
        <b/>
        <sz val="8"/>
        <rFont val="Arial"/>
        <family val="2"/>
      </rPr>
      <t>08:28,37</t>
    </r>
  </si>
  <si>
    <r>
      <rPr>
        <b/>
        <sz val="8"/>
        <rFont val="Arial"/>
        <family val="2"/>
      </rPr>
      <t xml:space="preserve">232 (16)
</t>
    </r>
    <r>
      <rPr>
        <b/>
        <sz val="8"/>
        <rFont val="Arial"/>
        <family val="2"/>
      </rPr>
      <t>2:39,09</t>
    </r>
  </si>
  <si>
    <r>
      <rPr>
        <b/>
        <sz val="8"/>
        <rFont val="Arial"/>
        <family val="2"/>
      </rPr>
      <t xml:space="preserve">268 (3)
</t>
    </r>
    <r>
      <rPr>
        <b/>
        <sz val="8"/>
        <rFont val="Arial"/>
        <family val="2"/>
      </rPr>
      <t>418</t>
    </r>
  </si>
  <si>
    <r>
      <rPr>
        <b/>
        <sz val="8"/>
        <rFont val="Arial"/>
        <family val="2"/>
      </rPr>
      <t>MURAWSKA Katarzyna</t>
    </r>
  </si>
  <si>
    <r>
      <rPr>
        <b/>
        <sz val="8"/>
        <rFont val="Arial"/>
        <family val="2"/>
      </rPr>
      <t xml:space="preserve">247 (6)
</t>
    </r>
    <r>
      <rPr>
        <b/>
        <sz val="8"/>
        <rFont val="Arial"/>
        <family val="2"/>
      </rPr>
      <t>07:43,78</t>
    </r>
  </si>
  <si>
    <r>
      <rPr>
        <b/>
        <sz val="8"/>
        <rFont val="Arial"/>
        <family val="2"/>
      </rPr>
      <t xml:space="preserve">220 (20)
</t>
    </r>
    <r>
      <rPr>
        <b/>
        <sz val="8"/>
        <rFont val="Arial"/>
        <family val="2"/>
      </rPr>
      <t>2:45,32</t>
    </r>
  </si>
  <si>
    <r>
      <rPr>
        <b/>
        <sz val="8"/>
        <rFont val="Arial"/>
        <family val="2"/>
      </rPr>
      <t xml:space="preserve">263 (4)
</t>
    </r>
    <r>
      <rPr>
        <b/>
        <sz val="8"/>
        <rFont val="Arial"/>
        <family val="2"/>
      </rPr>
      <t>413</t>
    </r>
  </si>
  <si>
    <r>
      <rPr>
        <b/>
        <sz val="8"/>
        <rFont val="Arial"/>
        <family val="2"/>
      </rPr>
      <t>MARCINKOWSKA Nadia</t>
    </r>
  </si>
  <si>
    <r>
      <rPr>
        <b/>
        <sz val="8"/>
        <rFont val="Arial"/>
        <family val="2"/>
      </rPr>
      <t xml:space="preserve">246 (7)
</t>
    </r>
    <r>
      <rPr>
        <b/>
        <sz val="8"/>
        <rFont val="Arial"/>
        <family val="2"/>
      </rPr>
      <t>07:44,52</t>
    </r>
  </si>
  <si>
    <r>
      <rPr>
        <b/>
        <sz val="8"/>
        <rFont val="Arial"/>
        <family val="2"/>
      </rPr>
      <t xml:space="preserve">263 (6)
</t>
    </r>
    <r>
      <rPr>
        <b/>
        <sz val="8"/>
        <rFont val="Arial"/>
        <family val="2"/>
      </rPr>
      <t>2:23,56</t>
    </r>
  </si>
  <si>
    <r>
      <rPr>
        <b/>
        <sz val="8"/>
        <rFont val="Arial"/>
        <family val="2"/>
      </rPr>
      <t>WYCZOLEK Zofia</t>
    </r>
  </si>
  <si>
    <r>
      <rPr>
        <b/>
        <sz val="8"/>
        <rFont val="Arial"/>
        <family val="2"/>
      </rPr>
      <t xml:space="preserve">255 (5)
</t>
    </r>
    <r>
      <rPr>
        <b/>
        <sz val="8"/>
        <rFont val="Arial"/>
        <family val="2"/>
      </rPr>
      <t>07:35,56</t>
    </r>
  </si>
  <si>
    <r>
      <rPr>
        <b/>
        <sz val="8"/>
        <rFont val="Arial"/>
        <family val="2"/>
      </rPr>
      <t xml:space="preserve">257 (9)
</t>
    </r>
    <r>
      <rPr>
        <b/>
        <sz val="8"/>
        <rFont val="Arial"/>
        <family val="2"/>
      </rPr>
      <t>2:26,88</t>
    </r>
  </si>
  <si>
    <r>
      <rPr>
        <b/>
        <sz val="8"/>
        <rFont val="Arial"/>
        <family val="2"/>
      </rPr>
      <t xml:space="preserve">232 (8)
</t>
    </r>
    <r>
      <rPr>
        <b/>
        <sz val="8"/>
        <rFont val="Arial"/>
        <family val="2"/>
      </rPr>
      <t>382</t>
    </r>
  </si>
  <si>
    <r>
      <rPr>
        <b/>
        <sz val="8"/>
        <rFont val="Arial"/>
        <family val="2"/>
      </rPr>
      <t>SZYMKIEWICZ Zofia</t>
    </r>
  </si>
  <si>
    <r>
      <rPr>
        <b/>
        <sz val="8"/>
        <rFont val="Arial"/>
        <family val="2"/>
      </rPr>
      <t xml:space="preserve">274 (1)
</t>
    </r>
    <r>
      <rPr>
        <b/>
        <sz val="8"/>
        <rFont val="Arial"/>
        <family val="2"/>
      </rPr>
      <t>07:16,02</t>
    </r>
  </si>
  <si>
    <r>
      <rPr>
        <b/>
        <sz val="8"/>
        <rFont val="Arial"/>
        <family val="2"/>
      </rPr>
      <t xml:space="preserve">235 (15)
</t>
    </r>
    <r>
      <rPr>
        <b/>
        <sz val="8"/>
        <rFont val="Arial"/>
        <family val="2"/>
      </rPr>
      <t>2:37,88</t>
    </r>
  </si>
  <si>
    <r>
      <rPr>
        <b/>
        <sz val="8"/>
        <rFont val="Arial"/>
        <family val="2"/>
      </rPr>
      <t xml:space="preserve">235 (6)
</t>
    </r>
    <r>
      <rPr>
        <b/>
        <sz val="8"/>
        <rFont val="Arial"/>
        <family val="2"/>
      </rPr>
      <t>385</t>
    </r>
  </si>
  <si>
    <r>
      <rPr>
        <b/>
        <sz val="8"/>
        <rFont val="Arial"/>
        <family val="2"/>
      </rPr>
      <t>MATUSIK Hanna</t>
    </r>
  </si>
  <si>
    <r>
      <rPr>
        <b/>
        <sz val="8"/>
        <rFont val="Arial"/>
        <family val="2"/>
      </rPr>
      <t xml:space="preserve">272 (2)
</t>
    </r>
    <r>
      <rPr>
        <b/>
        <sz val="8"/>
        <rFont val="Arial"/>
        <family val="2"/>
      </rPr>
      <t>07:18,65</t>
    </r>
  </si>
  <si>
    <r>
      <rPr>
        <b/>
        <sz val="8"/>
        <rFont val="Arial"/>
        <family val="2"/>
      </rPr>
      <t xml:space="preserve">291 (1)
</t>
    </r>
    <r>
      <rPr>
        <b/>
        <sz val="8"/>
        <rFont val="Arial"/>
        <family val="2"/>
      </rPr>
      <t>2:09,75</t>
    </r>
  </si>
  <si>
    <r>
      <rPr>
        <b/>
        <sz val="8"/>
        <rFont val="Arial"/>
        <family val="2"/>
      </rPr>
      <t xml:space="preserve">212 (15)
</t>
    </r>
    <r>
      <rPr>
        <b/>
        <sz val="8"/>
        <rFont val="Arial"/>
        <family val="2"/>
      </rPr>
      <t>362</t>
    </r>
  </si>
  <si>
    <r>
      <rPr>
        <b/>
        <sz val="8"/>
        <rFont val="Arial"/>
        <family val="2"/>
      </rPr>
      <t>SULAK Antonina</t>
    </r>
  </si>
  <si>
    <r>
      <rPr>
        <b/>
        <sz val="8"/>
        <rFont val="Arial"/>
        <family val="2"/>
      </rPr>
      <t xml:space="preserve">266 (4)
</t>
    </r>
    <r>
      <rPr>
        <b/>
        <sz val="8"/>
        <rFont val="Arial"/>
        <family val="2"/>
      </rPr>
      <t>07:24,47</t>
    </r>
  </si>
  <si>
    <r>
      <rPr>
        <b/>
        <sz val="8"/>
        <rFont val="Arial"/>
        <family val="2"/>
      </rPr>
      <t xml:space="preserve">267 (4)
</t>
    </r>
    <r>
      <rPr>
        <b/>
        <sz val="8"/>
        <rFont val="Arial"/>
        <family val="2"/>
      </rPr>
      <t>2:21,72</t>
    </r>
  </si>
  <si>
    <r>
      <rPr>
        <b/>
        <sz val="8"/>
        <rFont val="Arial"/>
        <family val="2"/>
      </rPr>
      <t xml:space="preserve">272 (2)
</t>
    </r>
    <r>
      <rPr>
        <b/>
        <sz val="8"/>
        <rFont val="Arial"/>
        <family val="2"/>
      </rPr>
      <t>422</t>
    </r>
  </si>
  <si>
    <r>
      <rPr>
        <b/>
        <sz val="8"/>
        <rFont val="Arial"/>
        <family val="2"/>
      </rPr>
      <t>HORBACZ Matylda</t>
    </r>
  </si>
  <si>
    <r>
      <rPr>
        <b/>
        <sz val="8"/>
        <rFont val="Arial"/>
        <family val="2"/>
      </rPr>
      <t xml:space="preserve">268 (3)
</t>
    </r>
    <r>
      <rPr>
        <b/>
        <sz val="8"/>
        <rFont val="Arial"/>
        <family val="2"/>
      </rPr>
      <t>07:22,68</t>
    </r>
  </si>
  <si>
    <r>
      <rPr>
        <b/>
        <sz val="8"/>
        <rFont val="Arial"/>
        <family val="2"/>
      </rPr>
      <t xml:space="preserve">256 (10)
</t>
    </r>
    <r>
      <rPr>
        <b/>
        <sz val="8"/>
        <rFont val="Arial"/>
        <family val="2"/>
      </rPr>
      <t>2:27,42</t>
    </r>
  </si>
  <si>
    <r>
      <rPr>
        <b/>
        <sz val="8"/>
        <rFont val="Arial"/>
        <family val="2"/>
      </rPr>
      <t xml:space="preserve">288 (1)
</t>
    </r>
    <r>
      <rPr>
        <b/>
        <sz val="8"/>
        <rFont val="Arial"/>
        <family val="2"/>
      </rPr>
      <t>438</t>
    </r>
  </si>
  <si>
    <r>
      <rPr>
        <b/>
        <sz val="8"/>
        <rFont val="Arial"/>
        <family val="2"/>
      </rPr>
      <t>SZONDELMAJER Maja</t>
    </r>
  </si>
  <si>
    <t>Nazwisko Imię</t>
  </si>
  <si>
    <t>Klub</t>
  </si>
  <si>
    <t>Rocznik</t>
  </si>
  <si>
    <t>Strzelanie</t>
  </si>
  <si>
    <t>Pływanie</t>
  </si>
  <si>
    <t>Bieg</t>
  </si>
  <si>
    <t>Suma</t>
  </si>
  <si>
    <t>Msc.</t>
  </si>
  <si>
    <t>KLASYFIKACJA DRUŻYNOWA</t>
  </si>
  <si>
    <t>NAZWA</t>
  </si>
  <si>
    <t>DWUBÓJ DZ</t>
  </si>
  <si>
    <t>DWUBÓJ CH</t>
  </si>
  <si>
    <t>TRÓJBÓJ DZ</t>
  </si>
  <si>
    <t>TRÓJBÓJ CH</t>
  </si>
  <si>
    <t>SUMA</t>
  </si>
  <si>
    <t>ZKS Drzonkow</t>
  </si>
  <si>
    <t>MKP Mysliborz</t>
  </si>
  <si>
    <t>UKS 5 Konstant.</t>
  </si>
  <si>
    <t>ST.PP"CWKS"LEGIA</t>
  </si>
  <si>
    <t>UKS"Dwojka"Tczew</t>
  </si>
  <si>
    <t>UKS"G-8"BIELANY</t>
  </si>
  <si>
    <t>KS Pentathlon Szc</t>
  </si>
  <si>
    <t>UKS "Zoliborz" Wa</t>
  </si>
  <si>
    <t>CKP PIRANIA Cz-wa</t>
  </si>
  <si>
    <t>KS MARBI-SPORT Ż-c</t>
  </si>
  <si>
    <t>UKS Gromik Gdynia</t>
  </si>
  <si>
    <t>MUKS"KOSAKOWO"</t>
  </si>
  <si>
    <t>MKP GDANSK</t>
  </si>
  <si>
    <t>UKS"WAWER" W-wa</t>
  </si>
  <si>
    <t>UKS Wiking Rad.</t>
  </si>
  <si>
    <t>UKS 48 WARSZAWA</t>
  </si>
  <si>
    <t>UKS "ORKA" Cz-wa</t>
  </si>
  <si>
    <t>MKS Pultusk</t>
  </si>
  <si>
    <t>PZPNow.</t>
  </si>
  <si>
    <t>UKS Akademia Ml Spor</t>
  </si>
  <si>
    <t>Test strzelania w starej i nowej formule  - Cetniewo 01.05.2021</t>
  </si>
  <si>
    <t>punkty wpisywane do systemu</t>
  </si>
  <si>
    <t>SERIE PK</t>
  </si>
  <si>
    <t>Data</t>
  </si>
  <si>
    <t>WYNIKI STRZELANIA DOKŁADNEGO</t>
  </si>
  <si>
    <t>SERIE STRZELANIA SZYBKIEGO 10X5 STRZ W 50"</t>
  </si>
  <si>
    <t>RAZEM CZAS</t>
  </si>
  <si>
    <t>PUNKTY wlb.</t>
  </si>
  <si>
    <t>Różnica między strzelaniem szybkim a dokładnym</t>
  </si>
  <si>
    <t>Suma pkt. Wlb.</t>
  </si>
  <si>
    <t>średnia punktowa z dwóch strzelani</t>
  </si>
  <si>
    <t>No</t>
  </si>
  <si>
    <t>Nazwisko i imię</t>
  </si>
  <si>
    <t>rocznik</t>
  </si>
  <si>
    <t>Wynik</t>
  </si>
  <si>
    <t>S</t>
  </si>
  <si>
    <t>pkt</t>
  </si>
  <si>
    <t>1 SERIA</t>
  </si>
  <si>
    <t xml:space="preserve">2 SERIA </t>
  </si>
  <si>
    <t>3 SERIA</t>
  </si>
  <si>
    <t>4 SERIA</t>
  </si>
  <si>
    <t>5 SERIA</t>
  </si>
  <si>
    <t>6 SERIA</t>
  </si>
  <si>
    <t>7 SERIA</t>
  </si>
  <si>
    <t>8 SERIA</t>
  </si>
  <si>
    <t>9 SERIA</t>
  </si>
  <si>
    <t>10 SERIA</t>
  </si>
  <si>
    <t>10.04.2021</t>
  </si>
  <si>
    <t>10.04.2022</t>
  </si>
  <si>
    <t>SERIE 3-bój dziewcząt</t>
  </si>
  <si>
    <t>10.04.2041</t>
  </si>
  <si>
    <t>10.04.2045</t>
  </si>
  <si>
    <t>10.04.2036</t>
  </si>
  <si>
    <t>10.04.2029</t>
  </si>
  <si>
    <t>10.04.2024</t>
  </si>
  <si>
    <t>10.04.2034</t>
  </si>
  <si>
    <t>10.04.2039</t>
  </si>
  <si>
    <t>10.04.2037</t>
  </si>
  <si>
    <t>10.04.2043</t>
  </si>
  <si>
    <t>10.04.2026</t>
  </si>
  <si>
    <t>10.04.2044</t>
  </si>
  <si>
    <t>10.04.2028</t>
  </si>
  <si>
    <t>10.04.2027</t>
  </si>
  <si>
    <t>10.04.2025</t>
  </si>
  <si>
    <t>10.04.2049</t>
  </si>
  <si>
    <t>10.04.2033</t>
  </si>
  <si>
    <t>10.04.2023</t>
  </si>
  <si>
    <t>10.04.2048</t>
  </si>
  <si>
    <t>10.04.2030</t>
  </si>
  <si>
    <t>PK</t>
  </si>
  <si>
    <t>10.04.2031</t>
  </si>
  <si>
    <t>10.04.2035</t>
  </si>
  <si>
    <t>10.04.2042</t>
  </si>
  <si>
    <t>10.04.2040</t>
  </si>
  <si>
    <t>10.04.2046</t>
  </si>
  <si>
    <t>10.04.2032</t>
  </si>
  <si>
    <t>10.04.2047</t>
  </si>
  <si>
    <t>SERIE 3-bój chłopców</t>
  </si>
  <si>
    <t>10.04.2084</t>
  </si>
  <si>
    <t>10.04.2073</t>
  </si>
  <si>
    <t>10.04.2079</t>
  </si>
  <si>
    <t>10.04.2075</t>
  </si>
  <si>
    <t>10.04.2081</t>
  </si>
  <si>
    <t>10.04.2056</t>
  </si>
  <si>
    <t>10.04.2076</t>
  </si>
  <si>
    <t>10.04.2078</t>
  </si>
  <si>
    <t>10.04.2083</t>
  </si>
  <si>
    <t>10.04.2062</t>
  </si>
  <si>
    <t>10.04.2072</t>
  </si>
  <si>
    <t>10.04.2074</t>
  </si>
  <si>
    <t>10.04.2063</t>
  </si>
  <si>
    <t>10.04.2085</t>
  </si>
  <si>
    <t>10.04.2061</t>
  </si>
  <si>
    <t>10.04.2050</t>
  </si>
  <si>
    <t>10.04.2069</t>
  </si>
  <si>
    <t>10.04.2077</t>
  </si>
  <si>
    <t>10.04.2071</t>
  </si>
  <si>
    <t>10.04.2068</t>
  </si>
  <si>
    <t>10.04.2082</t>
  </si>
  <si>
    <t>10.04.2057</t>
  </si>
  <si>
    <t>10.04.2058</t>
  </si>
  <si>
    <t>10.04.2080</t>
  </si>
  <si>
    <t>10.04.2067</t>
  </si>
  <si>
    <t>10.04.2051</t>
  </si>
  <si>
    <t>10.04.2064</t>
  </si>
  <si>
    <t>10.04.2055</t>
  </si>
  <si>
    <t>10.04.2060</t>
  </si>
  <si>
    <t>10.04.2065</t>
  </si>
  <si>
    <t>10.04.2059</t>
  </si>
  <si>
    <t>10.04.2053</t>
  </si>
  <si>
    <t>10.04.2052</t>
  </si>
  <si>
    <t>10.04.2066</t>
  </si>
  <si>
    <t>Puchar Polski w pięcioboju nowoczesnym #3 w kategorii Jun. Mł. U14-U16
Cetniewo 01-02.05.2021 
Trójbój chłopcy</t>
  </si>
  <si>
    <t>Puchar Polski w pięcioboju nowoczesnym #3 w kategorii Jun. Mł. U14-U16
Cetniewo 01-02.05.2021 
Trójbój dziewczęta</t>
  </si>
  <si>
    <t>Puchar Polski w pięcioboju nowoczesnym #3 w kategorii Jun. Mł. U14-U16
Cetniewo 01-02.05.2021 
Dwubój dziewczęta</t>
  </si>
  <si>
    <t>Puchar Polski w pięcioboju nowoczesnym #3 w kategorii Jun. Mł. U14-U16
Cetniewo 01-02.05.2021 
Dwubój chłopcy</t>
  </si>
  <si>
    <t>HAŃSKI Hubert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</si>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</sst>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color rgb="FF000000"/>
      <name val="Times New Roman"/>
      <charset val="204"/>
    </font>
    <font>
      <b/>
      <sz val="8"/>
      <color rgb="FF00000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name val="Arial"/>
      <family val="2"/>
      <charset val="238"/>
    </font>
    <font>
      <sz val="11"/>
      <color rgb="FF000000"/>
      <name val="Czcionka tekstu podstawowego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Black"/>
      <family val="2"/>
      <charset val="238"/>
    </font>
    <font>
      <b/>
      <sz val="10"/>
      <color theme="1"/>
      <name val="Arial Black"/>
      <family val="2"/>
      <charset val="238"/>
    </font>
    <font>
      <b/>
      <sz val="9"/>
      <color theme="1"/>
      <name val="Arial Black"/>
      <family val="2"/>
      <charset val="238"/>
    </font>
    <font>
      <b/>
      <sz val="11"/>
      <color theme="1"/>
      <name val="Symbol"/>
      <family val="1"/>
      <charset val="2"/>
    </font>
    <font>
      <sz val="10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b/>
      <sz val="12"/>
      <color theme="1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40">
    <xf numFmtId="0" fontId="0" fillId="0" borderId="0" xfId="0" applyFill="1" applyBorder="1" applyAlignment="1">
      <alignment horizontal="left" vertical="top"/>
    </xf>
    <xf numFmtId="0" fontId="4" fillId="0" borderId="0" xfId="1" applyAlignment="1">
      <alignment horizontal="left" vertical="top"/>
    </xf>
    <xf numFmtId="0" fontId="7" fillId="0" borderId="0" xfId="1" applyFont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5" fillId="0" borderId="13" xfId="1" applyFont="1" applyBorder="1" applyAlignment="1">
      <alignment horizontal="center" vertical="center" wrapText="1"/>
    </xf>
    <xf numFmtId="1" fontId="1" fillId="0" borderId="13" xfId="1" applyNumberFormat="1" applyFont="1" applyBorder="1" applyAlignment="1">
      <alignment horizontal="center" vertical="center" shrinkToFit="1"/>
    </xf>
    <xf numFmtId="0" fontId="2" fillId="0" borderId="13" xfId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1" fontId="1" fillId="0" borderId="2" xfId="1" applyNumberFormat="1" applyFont="1" applyBorder="1" applyAlignment="1">
      <alignment horizontal="center" vertical="center" shrinkToFit="1"/>
    </xf>
    <xf numFmtId="1" fontId="1" fillId="0" borderId="3" xfId="1" applyNumberFormat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/>
    </xf>
    <xf numFmtId="1" fontId="1" fillId="0" borderId="5" xfId="1" applyNumberFormat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center" vertical="center" wrapText="1"/>
    </xf>
    <xf numFmtId="1" fontId="1" fillId="0" borderId="9" xfId="1" applyNumberFormat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1" fontId="1" fillId="0" borderId="6" xfId="1" applyNumberFormat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wrapText="1"/>
    </xf>
    <xf numFmtId="1" fontId="1" fillId="0" borderId="10" xfId="1" applyNumberFormat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shrinkToFit="1"/>
    </xf>
    <xf numFmtId="1" fontId="1" fillId="0" borderId="3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top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/>
    </xf>
    <xf numFmtId="0" fontId="11" fillId="0" borderId="19" xfId="2" applyFont="1" applyBorder="1" applyAlignment="1">
      <alignment horizontal="center" vertical="center"/>
    </xf>
    <xf numFmtId="0" fontId="11" fillId="0" borderId="20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2" borderId="21" xfId="2" applyFont="1" applyFill="1" applyBorder="1" applyAlignment="1">
      <alignment horizontal="center" vertical="center" wrapText="1"/>
    </xf>
    <xf numFmtId="0" fontId="10" fillId="0" borderId="0" xfId="2"/>
    <xf numFmtId="0" fontId="11" fillId="0" borderId="22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12" fillId="2" borderId="24" xfId="2" applyFont="1" applyFill="1" applyBorder="1" applyAlignment="1">
      <alignment horizontal="center" vertical="center" wrapText="1"/>
    </xf>
    <xf numFmtId="0" fontId="11" fillId="0" borderId="25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0" fontId="12" fillId="3" borderId="25" xfId="2" applyFont="1" applyFill="1" applyBorder="1" applyAlignment="1">
      <alignment horizontal="center" vertical="center"/>
    </xf>
    <xf numFmtId="0" fontId="12" fillId="3" borderId="26" xfId="2" applyFont="1" applyFill="1" applyBorder="1" applyAlignment="1">
      <alignment horizontal="center" vertical="center"/>
    </xf>
    <xf numFmtId="0" fontId="12" fillId="3" borderId="27" xfId="2" applyFont="1" applyFill="1" applyBorder="1" applyAlignment="1">
      <alignment horizontal="center" vertical="center"/>
    </xf>
    <xf numFmtId="0" fontId="14" fillId="3" borderId="25" xfId="2" applyFont="1" applyFill="1" applyBorder="1" applyAlignment="1">
      <alignment horizontal="center" vertical="center"/>
    </xf>
    <xf numFmtId="0" fontId="14" fillId="3" borderId="26" xfId="2" applyFont="1" applyFill="1" applyBorder="1" applyAlignment="1">
      <alignment horizontal="center" vertical="center"/>
    </xf>
    <xf numFmtId="0" fontId="14" fillId="3" borderId="27" xfId="2" applyFont="1" applyFill="1" applyBorder="1" applyAlignment="1">
      <alignment horizontal="center" vertical="center"/>
    </xf>
    <xf numFmtId="0" fontId="17" fillId="4" borderId="24" xfId="2" applyFont="1" applyFill="1" applyBorder="1" applyAlignment="1">
      <alignment horizontal="center" vertical="center" wrapText="1" shrinkToFit="1"/>
    </xf>
    <xf numFmtId="0" fontId="12" fillId="5" borderId="21" xfId="2" applyFont="1" applyFill="1" applyBorder="1" applyAlignment="1">
      <alignment horizontal="center" vertical="center" wrapText="1"/>
    </xf>
    <xf numFmtId="0" fontId="14" fillId="6" borderId="21" xfId="2" applyFont="1" applyFill="1" applyBorder="1" applyAlignment="1">
      <alignment horizontal="center" vertical="center" wrapText="1"/>
    </xf>
    <xf numFmtId="0" fontId="12" fillId="7" borderId="29" xfId="2" applyFont="1" applyFill="1" applyBorder="1" applyAlignment="1">
      <alignment horizontal="center" vertical="center" wrapText="1"/>
    </xf>
    <xf numFmtId="0" fontId="14" fillId="8" borderId="29" xfId="2" applyFont="1" applyFill="1" applyBorder="1" applyAlignment="1">
      <alignment horizontal="center" vertical="center" wrapText="1"/>
    </xf>
    <xf numFmtId="0" fontId="18" fillId="0" borderId="30" xfId="2" applyFont="1" applyBorder="1" applyAlignment="1">
      <alignment horizontal="center" vertical="center" shrinkToFit="1"/>
    </xf>
    <xf numFmtId="0" fontId="18" fillId="0" borderId="31" xfId="2" applyFont="1" applyBorder="1" applyAlignment="1">
      <alignment vertical="center" shrinkToFit="1"/>
    </xf>
    <xf numFmtId="0" fontId="19" fillId="0" borderId="32" xfId="2" applyFont="1" applyBorder="1" applyAlignment="1">
      <alignment horizontal="center" vertical="center" shrinkToFit="1"/>
    </xf>
    <xf numFmtId="0" fontId="20" fillId="0" borderId="33" xfId="2" applyFont="1" applyBorder="1" applyAlignment="1">
      <alignment horizontal="center" vertical="center" shrinkToFit="1"/>
    </xf>
    <xf numFmtId="0" fontId="16" fillId="0" borderId="28" xfId="2" applyFont="1" applyBorder="1" applyAlignment="1">
      <alignment horizontal="center" vertical="center"/>
    </xf>
    <xf numFmtId="0" fontId="18" fillId="3" borderId="34" xfId="2" applyFont="1" applyFill="1" applyBorder="1" applyAlignment="1">
      <alignment horizontal="center" vertical="center" shrinkToFit="1"/>
    </xf>
    <xf numFmtId="0" fontId="21" fillId="3" borderId="30" xfId="2" applyFont="1" applyFill="1" applyBorder="1" applyAlignment="1">
      <alignment horizontal="center" vertical="center" shrinkToFit="1"/>
    </xf>
    <xf numFmtId="0" fontId="16" fillId="9" borderId="35" xfId="2" applyFont="1" applyFill="1" applyBorder="1" applyAlignment="1">
      <alignment horizontal="center" vertical="center" shrinkToFit="1"/>
    </xf>
    <xf numFmtId="0" fontId="14" fillId="0" borderId="30" xfId="2" applyFont="1" applyBorder="1" applyAlignment="1">
      <alignment horizontal="center" vertical="center" shrinkToFit="1"/>
    </xf>
    <xf numFmtId="0" fontId="17" fillId="4" borderId="28" xfId="2" applyFont="1" applyFill="1" applyBorder="1" applyAlignment="1">
      <alignment horizontal="center" vertical="center" wrapText="1" shrinkToFit="1"/>
    </xf>
    <xf numFmtId="0" fontId="12" fillId="5" borderId="28" xfId="2" applyFont="1" applyFill="1" applyBorder="1" applyAlignment="1">
      <alignment horizontal="center" vertical="center" wrapText="1"/>
    </xf>
    <xf numFmtId="0" fontId="14" fillId="6" borderId="28" xfId="2" applyFont="1" applyFill="1" applyBorder="1" applyAlignment="1">
      <alignment horizontal="center" vertical="center" wrapText="1"/>
    </xf>
    <xf numFmtId="0" fontId="12" fillId="7" borderId="36" xfId="2" applyFont="1" applyFill="1" applyBorder="1" applyAlignment="1">
      <alignment horizontal="center" vertical="center" wrapText="1"/>
    </xf>
    <xf numFmtId="0" fontId="14" fillId="8" borderId="36" xfId="2" applyFont="1" applyFill="1" applyBorder="1" applyAlignment="1">
      <alignment horizontal="center" vertical="center" wrapText="1"/>
    </xf>
    <xf numFmtId="0" fontId="12" fillId="0" borderId="29" xfId="2" applyFont="1" applyBorder="1" applyAlignment="1">
      <alignment horizontal="center" vertical="center"/>
    </xf>
    <xf numFmtId="0" fontId="10" fillId="0" borderId="37" xfId="2" applyBorder="1"/>
    <xf numFmtId="0" fontId="22" fillId="0" borderId="38" xfId="2" applyFont="1" applyBorder="1" applyAlignment="1">
      <alignment horizontal="center"/>
    </xf>
    <xf numFmtId="0" fontId="23" fillId="0" borderId="37" xfId="2" applyFont="1" applyBorder="1"/>
    <xf numFmtId="0" fontId="10" fillId="0" borderId="29" xfId="2" applyBorder="1" applyAlignment="1">
      <alignment horizontal="center" vertical="center"/>
    </xf>
    <xf numFmtId="0" fontId="16" fillId="3" borderId="39" xfId="2" applyFont="1" applyFill="1" applyBorder="1" applyAlignment="1">
      <alignment horizontal="center" vertical="center"/>
    </xf>
    <xf numFmtId="0" fontId="16" fillId="3" borderId="29" xfId="2" applyFont="1" applyFill="1" applyBorder="1" applyAlignment="1">
      <alignment horizontal="center" vertical="center"/>
    </xf>
    <xf numFmtId="0" fontId="24" fillId="9" borderId="40" xfId="2" applyFont="1" applyFill="1" applyBorder="1" applyAlignment="1">
      <alignment horizontal="center" vertical="center"/>
    </xf>
    <xf numFmtId="0" fontId="17" fillId="0" borderId="29" xfId="2" applyFont="1" applyBorder="1" applyAlignment="1">
      <alignment horizontal="center" vertical="center"/>
    </xf>
    <xf numFmtId="0" fontId="17" fillId="0" borderId="37" xfId="2" applyFont="1" applyBorder="1" applyAlignment="1">
      <alignment horizontal="center" vertical="center"/>
    </xf>
    <xf numFmtId="0" fontId="17" fillId="4" borderId="40" xfId="2" applyFont="1" applyFill="1" applyBorder="1" applyAlignment="1">
      <alignment horizontal="center" vertical="center"/>
    </xf>
    <xf numFmtId="0" fontId="24" fillId="10" borderId="40" xfId="2" applyFont="1" applyFill="1" applyBorder="1" applyAlignment="1">
      <alignment horizontal="center" vertical="center"/>
    </xf>
    <xf numFmtId="0" fontId="12" fillId="7" borderId="29" xfId="2" applyFont="1" applyFill="1" applyBorder="1" applyAlignment="1">
      <alignment horizontal="center" vertical="center"/>
    </xf>
    <xf numFmtId="0" fontId="12" fillId="8" borderId="29" xfId="2" applyFont="1" applyFill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0" fillId="0" borderId="41" xfId="2" applyBorder="1" applyAlignment="1">
      <alignment horizontal="center" vertical="center"/>
    </xf>
    <xf numFmtId="0" fontId="16" fillId="3" borderId="42" xfId="2" applyFont="1" applyFill="1" applyBorder="1" applyAlignment="1">
      <alignment horizontal="center" vertical="center"/>
    </xf>
    <xf numFmtId="0" fontId="24" fillId="9" borderId="43" xfId="2" applyFont="1" applyFill="1" applyBorder="1" applyAlignment="1">
      <alignment horizontal="center" vertical="center"/>
    </xf>
    <xf numFmtId="0" fontId="17" fillId="0" borderId="41" xfId="2" applyFont="1" applyBorder="1" applyAlignment="1">
      <alignment horizontal="center" vertical="center"/>
    </xf>
    <xf numFmtId="0" fontId="17" fillId="0" borderId="44" xfId="2" applyFont="1" applyBorder="1" applyAlignment="1">
      <alignment horizontal="center" vertical="center"/>
    </xf>
    <xf numFmtId="0" fontId="17" fillId="4" borderId="43" xfId="2" applyFont="1" applyFill="1" applyBorder="1" applyAlignment="1">
      <alignment horizontal="center" vertical="center"/>
    </xf>
    <xf numFmtId="0" fontId="24" fillId="10" borderId="43" xfId="2" applyFont="1" applyFill="1" applyBorder="1" applyAlignment="1">
      <alignment horizontal="center" vertical="center"/>
    </xf>
    <xf numFmtId="0" fontId="12" fillId="7" borderId="41" xfId="2" applyFont="1" applyFill="1" applyBorder="1" applyAlignment="1">
      <alignment horizontal="center" vertical="center"/>
    </xf>
    <xf numFmtId="0" fontId="12" fillId="8" borderId="41" xfId="2" applyFont="1" applyFill="1" applyBorder="1" applyAlignment="1">
      <alignment horizontal="center" vertical="center"/>
    </xf>
    <xf numFmtId="0" fontId="10" fillId="0" borderId="45" xfId="2" applyBorder="1" applyAlignment="1">
      <alignment horizontal="center" vertical="center"/>
    </xf>
    <xf numFmtId="0" fontId="24" fillId="9" borderId="41" xfId="2" applyFont="1" applyFill="1" applyBorder="1" applyAlignment="1">
      <alignment horizontal="center" vertical="center"/>
    </xf>
    <xf numFmtId="0" fontId="24" fillId="10" borderId="41" xfId="2" applyFont="1" applyFill="1" applyBorder="1" applyAlignment="1">
      <alignment horizontal="center" vertical="center"/>
    </xf>
    <xf numFmtId="0" fontId="17" fillId="0" borderId="46" xfId="2" applyFont="1" applyBorder="1" applyAlignment="1">
      <alignment horizontal="center" vertical="center"/>
    </xf>
    <xf numFmtId="0" fontId="16" fillId="3" borderId="47" xfId="2" applyFont="1" applyFill="1" applyBorder="1" applyAlignment="1">
      <alignment horizontal="center" vertical="center"/>
    </xf>
    <xf numFmtId="0" fontId="17" fillId="0" borderId="45" xfId="2" applyFont="1" applyBorder="1" applyAlignment="1">
      <alignment horizontal="center" vertical="center"/>
    </xf>
    <xf numFmtId="0" fontId="17" fillId="0" borderId="16" xfId="2" applyFont="1" applyBorder="1" applyAlignment="1">
      <alignment horizontal="center" vertical="center"/>
    </xf>
    <xf numFmtId="0" fontId="24" fillId="10" borderId="45" xfId="2" applyFont="1" applyFill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2" fillId="7" borderId="45" xfId="2" applyFont="1" applyFill="1" applyBorder="1" applyAlignment="1">
      <alignment horizontal="center" vertical="center"/>
    </xf>
    <xf numFmtId="0" fontId="12" fillId="8" borderId="45" xfId="2" applyFont="1" applyFill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0" fontId="17" fillId="0" borderId="49" xfId="2" applyFont="1" applyBorder="1" applyAlignment="1">
      <alignment horizontal="center" vertical="center"/>
    </xf>
    <xf numFmtId="14" fontId="10" fillId="0" borderId="45" xfId="2" applyNumberFormat="1" applyBorder="1" applyAlignment="1">
      <alignment horizontal="center" vertical="center"/>
    </xf>
    <xf numFmtId="0" fontId="12" fillId="0" borderId="45" xfId="2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</cellXfs>
  <cellStyles count="3">
    <cellStyle name="Normalny" xfId="0" builtinId="0"/>
    <cellStyle name="Normalny 2" xfId="1" xr:uid="{FC7C6FCC-2ADA-4978-AD6A-D4AB6950FDFF}"/>
    <cellStyle name="Normalny 3" xfId="2" xr:uid="{3B51D4F6-9007-42D9-BC82-675A6F7FC6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35051</xdr:colOff>
      <xdr:row>0</xdr:row>
      <xdr:rowOff>4572</xdr:rowOff>
    </xdr:from>
    <xdr:ext cx="672401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1708B551-0CE6-4B7E-AE4E-1ECFFC6449DB}"/>
            </a:ext>
          </a:extLst>
        </xdr:cNvPr>
        <xdr:cNvSpPr/>
      </xdr:nvSpPr>
      <xdr:spPr>
        <a:xfrm>
          <a:off x="644651" y="4572"/>
          <a:ext cx="6724015" cy="0"/>
        </a:xfrm>
        <a:custGeom>
          <a:avLst/>
          <a:gdLst/>
          <a:ahLst/>
          <a:cxnLst/>
          <a:rect l="0" t="0" r="0" b="0"/>
          <a:pathLst>
            <a:path w="6724015">
              <a:moveTo>
                <a:pt x="0" y="0"/>
              </a:moveTo>
              <a:lnTo>
                <a:pt x="6723888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1</xdr:col>
      <xdr:colOff>35051</xdr:colOff>
      <xdr:row>88</xdr:row>
      <xdr:rowOff>4571</xdr:rowOff>
    </xdr:from>
    <xdr:ext cx="6724015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CDAAB685-7CD1-41BE-9045-15EA820627DE}"/>
            </a:ext>
          </a:extLst>
        </xdr:cNvPr>
        <xdr:cNvSpPr/>
      </xdr:nvSpPr>
      <xdr:spPr>
        <a:xfrm>
          <a:off x="644651" y="14589251"/>
          <a:ext cx="6724015" cy="0"/>
        </a:xfrm>
        <a:custGeom>
          <a:avLst/>
          <a:gdLst/>
          <a:ahLst/>
          <a:cxnLst/>
          <a:rect l="0" t="0" r="0" b="0"/>
          <a:pathLst>
            <a:path w="6724015">
              <a:moveTo>
                <a:pt x="0" y="0"/>
              </a:moveTo>
              <a:lnTo>
                <a:pt x="6723888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35051</xdr:colOff>
      <xdr:row>2</xdr:row>
      <xdr:rowOff>0</xdr:rowOff>
    </xdr:from>
    <xdr:ext cx="6724015" cy="0"/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6724015" cy="0"/>
        </a:xfrm>
        <a:custGeom>
          <a:avLst/>
          <a:gdLst/>
          <a:ahLst/>
          <a:cxnLst/>
          <a:rect l="0" t="0" r="0" b="0"/>
          <a:pathLst>
            <a:path w="6724015">
              <a:moveTo>
                <a:pt x="0" y="0"/>
              </a:moveTo>
              <a:lnTo>
                <a:pt x="6723888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1</xdr:col>
      <xdr:colOff>35051</xdr:colOff>
      <xdr:row>88</xdr:row>
      <xdr:rowOff>0</xdr:rowOff>
    </xdr:from>
    <xdr:ext cx="6724015" cy="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6724015" cy="0"/>
        </a:xfrm>
        <a:custGeom>
          <a:avLst/>
          <a:gdLst/>
          <a:ahLst/>
          <a:cxnLst/>
          <a:rect l="0" t="0" r="0" b="0"/>
          <a:pathLst>
            <a:path w="6724015">
              <a:moveTo>
                <a:pt x="0" y="0"/>
              </a:moveTo>
              <a:lnTo>
                <a:pt x="6723888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  <xdr:oneCellAnchor>
    <xdr:from>
      <xdr:col>1</xdr:col>
      <xdr:colOff>35051</xdr:colOff>
      <xdr:row>0</xdr:row>
      <xdr:rowOff>4572</xdr:rowOff>
    </xdr:from>
    <xdr:ext cx="6724015" cy="0"/>
    <xdr:sp macro="" textlink="">
      <xdr:nvSpPr>
        <xdr:cNvPr id="5" name="Shape 2">
          <a:extLst>
            <a:ext uri="{FF2B5EF4-FFF2-40B4-BE49-F238E27FC236}">
              <a16:creationId xmlns:a16="http://schemas.microsoft.com/office/drawing/2014/main" id="{5FB90C50-409C-4A90-9921-354064B4D9F4}"/>
            </a:ext>
          </a:extLst>
        </xdr:cNvPr>
        <xdr:cNvSpPr/>
      </xdr:nvSpPr>
      <xdr:spPr>
        <a:xfrm>
          <a:off x="324611" y="4572"/>
          <a:ext cx="6724015" cy="0"/>
        </a:xfrm>
        <a:custGeom>
          <a:avLst/>
          <a:gdLst/>
          <a:ahLst/>
          <a:cxnLst/>
          <a:rect l="0" t="0" r="0" b="0"/>
          <a:pathLst>
            <a:path w="6724015">
              <a:moveTo>
                <a:pt x="0" y="0"/>
              </a:moveTo>
              <a:lnTo>
                <a:pt x="6723888" y="0"/>
              </a:lnTo>
            </a:path>
          </a:pathLst>
        </a:custGeom>
        <a:ln w="9144">
          <a:solidFill>
            <a:srgbClr val="000000"/>
          </a:solidFill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ZELANIE/SERIE%20Strzelania%203%20PP%20Jm&#322;%2001-02.05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_KONSTANTYNÓW_2021 PK"/>
      <sheetName val="SERIE STARE"/>
      <sheetName val="SERIE NOWE"/>
      <sheetName val="PP_CETNIEWO_2021 U17"/>
      <sheetName val="wyniki"/>
      <sheetName val="Arkusz1"/>
    </sheetNames>
    <sheetDataSet>
      <sheetData sheetId="0"/>
      <sheetData sheetId="1"/>
      <sheetData sheetId="2"/>
      <sheetData sheetId="3">
        <row r="8">
          <cell r="B8" t="str">
            <v>BIS Kaja</v>
          </cell>
          <cell r="C8">
            <v>2010</v>
          </cell>
          <cell r="D8" t="str">
            <v>UKS "G-8 Bielany" Warszawa</v>
          </cell>
          <cell r="K8">
            <v>35</v>
          </cell>
          <cell r="Q8">
            <v>28</v>
          </cell>
          <cell r="W8">
            <v>25</v>
          </cell>
          <cell r="AC8">
            <v>34</v>
          </cell>
          <cell r="AI8">
            <v>11</v>
          </cell>
          <cell r="AO8">
            <v>32</v>
          </cell>
          <cell r="AU8">
            <v>26</v>
          </cell>
          <cell r="BA8">
            <v>26</v>
          </cell>
          <cell r="BG8">
            <v>22</v>
          </cell>
          <cell r="BM8">
            <v>37</v>
          </cell>
        </row>
        <row r="9">
          <cell r="B9" t="str">
            <v>DOBRZYŃSKA Alicja</v>
          </cell>
          <cell r="C9">
            <v>2009</v>
          </cell>
          <cell r="D9" t="str">
            <v>St Pięciobój Polski CWKS Legia</v>
          </cell>
          <cell r="K9">
            <v>39</v>
          </cell>
          <cell r="Q9">
            <v>30</v>
          </cell>
          <cell r="W9">
            <v>36</v>
          </cell>
          <cell r="AC9">
            <v>33</v>
          </cell>
          <cell r="AI9">
            <v>30</v>
          </cell>
          <cell r="AO9">
            <v>30</v>
          </cell>
          <cell r="AU9">
            <v>37</v>
          </cell>
          <cell r="BA9">
            <v>36</v>
          </cell>
          <cell r="BG9">
            <v>38</v>
          </cell>
          <cell r="BM9">
            <v>37</v>
          </cell>
        </row>
        <row r="10">
          <cell r="B10" t="str">
            <v>SADOWSKA Zuzanna</v>
          </cell>
          <cell r="C10">
            <v>2010</v>
          </cell>
          <cell r="D10" t="str">
            <v>UKS "G-8 Bielany" Warszawa</v>
          </cell>
          <cell r="K10">
            <v>22</v>
          </cell>
          <cell r="Q10">
            <v>35</v>
          </cell>
          <cell r="W10">
            <v>28</v>
          </cell>
          <cell r="AC10">
            <v>33</v>
          </cell>
          <cell r="AI10">
            <v>27</v>
          </cell>
          <cell r="AO10">
            <v>28</v>
          </cell>
          <cell r="AU10">
            <v>31</v>
          </cell>
          <cell r="BA10">
            <v>37</v>
          </cell>
          <cell r="BG10">
            <v>33</v>
          </cell>
          <cell r="BM10">
            <v>25</v>
          </cell>
        </row>
        <row r="11">
          <cell r="B11" t="str">
            <v>TYLUŚ Inka</v>
          </cell>
          <cell r="C11">
            <v>2009</v>
          </cell>
          <cell r="D11" t="str">
            <v>KS \"Pentathlon Szczecinek\"</v>
          </cell>
          <cell r="K11">
            <v>34</v>
          </cell>
          <cell r="Q11">
            <v>29</v>
          </cell>
          <cell r="W11">
            <v>35</v>
          </cell>
          <cell r="AC11">
            <v>28</v>
          </cell>
          <cell r="AI11">
            <v>34</v>
          </cell>
          <cell r="AO11">
            <v>35</v>
          </cell>
          <cell r="AU11">
            <v>32</v>
          </cell>
          <cell r="BA11">
            <v>34</v>
          </cell>
          <cell r="BG11">
            <v>36</v>
          </cell>
          <cell r="BM11">
            <v>29</v>
          </cell>
        </row>
        <row r="12">
          <cell r="B12" t="str">
            <v>SADOWSKA Zofia</v>
          </cell>
          <cell r="C12">
            <v>2008</v>
          </cell>
          <cell r="D12" t="str">
            <v>UKS "G-8 Bielany" Warszawa</v>
          </cell>
          <cell r="K12">
            <v>33</v>
          </cell>
          <cell r="Q12">
            <v>39</v>
          </cell>
          <cell r="W12">
            <v>37</v>
          </cell>
          <cell r="AC12">
            <v>39</v>
          </cell>
          <cell r="AI12">
            <v>39</v>
          </cell>
          <cell r="AO12">
            <v>39</v>
          </cell>
          <cell r="AU12">
            <v>36</v>
          </cell>
          <cell r="BA12">
            <v>42</v>
          </cell>
          <cell r="BG12">
            <v>31</v>
          </cell>
          <cell r="BM12">
            <v>42</v>
          </cell>
        </row>
        <row r="13">
          <cell r="B13" t="str">
            <v>KULIŃSKA Lidia</v>
          </cell>
          <cell r="C13">
            <v>2008</v>
          </cell>
          <cell r="D13" t="str">
            <v>UKS "G-8 Bielany" Warszawa</v>
          </cell>
          <cell r="K13">
            <v>37</v>
          </cell>
          <cell r="Q13">
            <v>37</v>
          </cell>
          <cell r="W13">
            <v>36</v>
          </cell>
          <cell r="AC13">
            <v>31</v>
          </cell>
          <cell r="AI13">
            <v>31</v>
          </cell>
          <cell r="AO13">
            <v>41</v>
          </cell>
          <cell r="AU13">
            <v>39</v>
          </cell>
          <cell r="BA13">
            <v>30</v>
          </cell>
          <cell r="BG13">
            <v>29</v>
          </cell>
          <cell r="BM13">
            <v>35</v>
          </cell>
        </row>
        <row r="14">
          <cell r="B14" t="str">
            <v>LACHOWICZ Karolina</v>
          </cell>
          <cell r="C14">
            <v>2008</v>
          </cell>
          <cell r="D14" t="str">
            <v>ZKS Drzonków</v>
          </cell>
          <cell r="K14">
            <v>39</v>
          </cell>
          <cell r="Q14">
            <v>42</v>
          </cell>
          <cell r="W14">
            <v>42</v>
          </cell>
          <cell r="AC14">
            <v>36</v>
          </cell>
          <cell r="AI14">
            <v>42</v>
          </cell>
          <cell r="AO14">
            <v>36</v>
          </cell>
          <cell r="AU14">
            <v>44</v>
          </cell>
          <cell r="BA14">
            <v>41</v>
          </cell>
          <cell r="BG14">
            <v>40</v>
          </cell>
          <cell r="BM14">
            <v>37</v>
          </cell>
        </row>
        <row r="15">
          <cell r="B15" t="str">
            <v>PILCH Lena</v>
          </cell>
          <cell r="C15">
            <v>2008</v>
          </cell>
          <cell r="D15" t="str">
            <v>ZKS Drzonków</v>
          </cell>
          <cell r="K15">
            <v>29</v>
          </cell>
          <cell r="Q15">
            <v>29</v>
          </cell>
          <cell r="W15">
            <v>37</v>
          </cell>
          <cell r="AC15">
            <v>38</v>
          </cell>
          <cell r="AI15">
            <v>38</v>
          </cell>
          <cell r="AO15">
            <v>42</v>
          </cell>
          <cell r="AU15">
            <v>39</v>
          </cell>
          <cell r="BA15">
            <v>43</v>
          </cell>
          <cell r="BG15">
            <v>39</v>
          </cell>
          <cell r="BM15">
            <v>32</v>
          </cell>
        </row>
        <row r="16">
          <cell r="B16" t="str">
            <v>KUPCZAK Olga</v>
          </cell>
          <cell r="C16">
            <v>2008</v>
          </cell>
          <cell r="D16" t="str">
            <v>CKP \"Pirania\" Częstochowa</v>
          </cell>
          <cell r="K16">
            <v>16</v>
          </cell>
          <cell r="Q16">
            <v>7</v>
          </cell>
          <cell r="W16">
            <v>4</v>
          </cell>
          <cell r="AC16">
            <v>16</v>
          </cell>
          <cell r="AI16">
            <v>26</v>
          </cell>
          <cell r="AO16">
            <v>3</v>
          </cell>
          <cell r="AU16">
            <v>9</v>
          </cell>
          <cell r="BA16">
            <v>19</v>
          </cell>
          <cell r="BG16">
            <v>17</v>
          </cell>
          <cell r="BM16">
            <v>13</v>
          </cell>
        </row>
        <row r="17">
          <cell r="B17" t="str">
            <v>CISZYK Hanna</v>
          </cell>
          <cell r="C17">
            <v>2008</v>
          </cell>
          <cell r="D17" t="str">
            <v>UKS "Piątka" Konstantynów</v>
          </cell>
          <cell r="K17">
            <v>32</v>
          </cell>
          <cell r="Q17">
            <v>30</v>
          </cell>
          <cell r="W17">
            <v>37</v>
          </cell>
          <cell r="AC17">
            <v>32</v>
          </cell>
          <cell r="AI17">
            <v>33</v>
          </cell>
          <cell r="AO17">
            <v>36</v>
          </cell>
          <cell r="AU17">
            <v>39</v>
          </cell>
          <cell r="BA17">
            <v>33</v>
          </cell>
          <cell r="BG17">
            <v>41</v>
          </cell>
          <cell r="BM17">
            <v>35</v>
          </cell>
        </row>
        <row r="18">
          <cell r="B18" t="str">
            <v>ZIAJA Gabriela</v>
          </cell>
          <cell r="C18">
            <v>2008</v>
          </cell>
          <cell r="D18" t="str">
            <v>UKS "Piątka" Konstantynów</v>
          </cell>
          <cell r="K18">
            <v>18</v>
          </cell>
          <cell r="Q18">
            <v>28</v>
          </cell>
          <cell r="W18">
            <v>8</v>
          </cell>
          <cell r="AC18">
            <v>14</v>
          </cell>
          <cell r="AI18">
            <v>15</v>
          </cell>
          <cell r="AO18">
            <v>23</v>
          </cell>
          <cell r="AU18">
            <v>17</v>
          </cell>
          <cell r="BA18">
            <v>23</v>
          </cell>
          <cell r="BG18">
            <v>29</v>
          </cell>
          <cell r="BM18">
            <v>15</v>
          </cell>
        </row>
        <row r="19">
          <cell r="B19" t="str">
            <v>GRADOŃ Zuzanna</v>
          </cell>
          <cell r="C19">
            <v>2008</v>
          </cell>
          <cell r="D19" t="str">
            <v>UKS \"Orka Częstochowa\"</v>
          </cell>
          <cell r="K19">
            <v>29</v>
          </cell>
          <cell r="Q19">
            <v>40</v>
          </cell>
          <cell r="W19">
            <v>35</v>
          </cell>
          <cell r="AC19">
            <v>34</v>
          </cell>
          <cell r="AI19">
            <v>35</v>
          </cell>
          <cell r="AO19">
            <v>25</v>
          </cell>
          <cell r="AU19">
            <v>32</v>
          </cell>
          <cell r="BA19">
            <v>32</v>
          </cell>
          <cell r="BG19">
            <v>30</v>
          </cell>
          <cell r="BM19">
            <v>38</v>
          </cell>
        </row>
        <row r="20">
          <cell r="B20" t="str">
            <v>MACEWICZ Hanna</v>
          </cell>
          <cell r="C20">
            <v>2009</v>
          </cell>
          <cell r="D20" t="str">
            <v>ZKS Drzonków</v>
          </cell>
          <cell r="K20">
            <v>24</v>
          </cell>
          <cell r="Q20">
            <v>28</v>
          </cell>
          <cell r="W20">
            <v>34</v>
          </cell>
          <cell r="AC20">
            <v>37</v>
          </cell>
          <cell r="AI20">
            <v>32</v>
          </cell>
          <cell r="AO20">
            <v>22</v>
          </cell>
          <cell r="AU20">
            <v>32</v>
          </cell>
          <cell r="BA20">
            <v>41</v>
          </cell>
          <cell r="BG20">
            <v>33</v>
          </cell>
          <cell r="BM20">
            <v>36</v>
          </cell>
        </row>
        <row r="22">
          <cell r="B22" t="str">
            <v>DROZDEK Nadia</v>
          </cell>
          <cell r="C22" t="str">
            <v>2009</v>
          </cell>
          <cell r="D22" t="str">
            <v>ZKS Drzonków</v>
          </cell>
          <cell r="K22">
            <v>39</v>
          </cell>
          <cell r="Q22">
            <v>38</v>
          </cell>
          <cell r="W22">
            <v>38</v>
          </cell>
          <cell r="AC22">
            <v>39</v>
          </cell>
          <cell r="AI22">
            <v>40</v>
          </cell>
          <cell r="AO22">
            <v>36</v>
          </cell>
          <cell r="AU22">
            <v>43</v>
          </cell>
          <cell r="BA22">
            <v>43</v>
          </cell>
          <cell r="BG22">
            <v>41</v>
          </cell>
          <cell r="BM22">
            <v>38</v>
          </cell>
        </row>
        <row r="23">
          <cell r="B23" t="str">
            <v>KULBAKA Joanna</v>
          </cell>
          <cell r="C23" t="str">
            <v>2008</v>
          </cell>
          <cell r="D23" t="str">
            <v>KS \"Pentathlon Szczecinek\"</v>
          </cell>
          <cell r="K23">
            <v>38</v>
          </cell>
          <cell r="Q23">
            <v>36</v>
          </cell>
          <cell r="W23">
            <v>42</v>
          </cell>
          <cell r="AC23">
            <v>40</v>
          </cell>
          <cell r="AI23">
            <v>35</v>
          </cell>
          <cell r="AO23">
            <v>31</v>
          </cell>
          <cell r="AU23">
            <v>33</v>
          </cell>
          <cell r="BA23">
            <v>35</v>
          </cell>
          <cell r="BG23">
            <v>42</v>
          </cell>
          <cell r="BM23">
            <v>35</v>
          </cell>
        </row>
        <row r="24">
          <cell r="B24" t="str">
            <v>WAWRZYNIAK Natalia</v>
          </cell>
          <cell r="C24" t="str">
            <v>2008</v>
          </cell>
          <cell r="D24" t="str">
            <v>UKS "Piątka" Konstantynów</v>
          </cell>
          <cell r="K24">
            <v>25</v>
          </cell>
          <cell r="Q24">
            <v>21</v>
          </cell>
          <cell r="W24">
            <v>29</v>
          </cell>
          <cell r="AC24">
            <v>27</v>
          </cell>
          <cell r="AI24">
            <v>28</v>
          </cell>
          <cell r="AO24">
            <v>28</v>
          </cell>
          <cell r="AU24">
            <v>26</v>
          </cell>
          <cell r="BA24">
            <v>28</v>
          </cell>
          <cell r="BG24">
            <v>27</v>
          </cell>
          <cell r="BM24">
            <v>33</v>
          </cell>
        </row>
        <row r="25">
          <cell r="B25" t="str">
            <v>GÓRNY Natalia</v>
          </cell>
          <cell r="C25" t="str">
            <v>2008</v>
          </cell>
          <cell r="D25" t="str">
            <v>KS marbi-sport Żywiec</v>
          </cell>
          <cell r="K25">
            <v>19</v>
          </cell>
          <cell r="Q25">
            <v>17</v>
          </cell>
          <cell r="W25">
            <v>28</v>
          </cell>
          <cell r="AC25">
            <v>28</v>
          </cell>
          <cell r="AI25">
            <v>29</v>
          </cell>
          <cell r="AO25">
            <v>17</v>
          </cell>
          <cell r="AU25">
            <v>30</v>
          </cell>
          <cell r="BA25">
            <v>27</v>
          </cell>
          <cell r="BG25">
            <v>16</v>
          </cell>
          <cell r="BM25">
            <v>19</v>
          </cell>
        </row>
        <row r="26">
          <cell r="B26" t="str">
            <v>GŁOGOWSKA Natalia</v>
          </cell>
          <cell r="C26" t="str">
            <v>2008</v>
          </cell>
          <cell r="D26" t="str">
            <v>UKS "Piątka" Konstantynów</v>
          </cell>
          <cell r="K26">
            <v>15</v>
          </cell>
          <cell r="Q26">
            <v>18</v>
          </cell>
          <cell r="W26">
            <v>30</v>
          </cell>
          <cell r="AC26">
            <v>34</v>
          </cell>
          <cell r="AI26">
            <v>25</v>
          </cell>
          <cell r="AO26">
            <v>25</v>
          </cell>
          <cell r="AU26">
            <v>13</v>
          </cell>
          <cell r="BA26">
            <v>30</v>
          </cell>
          <cell r="BG26">
            <v>33</v>
          </cell>
          <cell r="BM26">
            <v>28</v>
          </cell>
        </row>
        <row r="27">
          <cell r="B27" t="str">
            <v>KAZUBSKA Aleksandra</v>
          </cell>
          <cell r="C27" t="str">
            <v>2008</v>
          </cell>
          <cell r="D27" t="str">
            <v>St Pięciobój Polski CWKS Legia</v>
          </cell>
          <cell r="K27">
            <v>37</v>
          </cell>
          <cell r="Q27">
            <v>37</v>
          </cell>
          <cell r="W27">
            <v>42</v>
          </cell>
          <cell r="AC27">
            <v>34</v>
          </cell>
          <cell r="AI27">
            <v>37</v>
          </cell>
          <cell r="AO27">
            <v>34</v>
          </cell>
          <cell r="AU27">
            <v>35</v>
          </cell>
          <cell r="BA27">
            <v>35</v>
          </cell>
          <cell r="BG27">
            <v>42</v>
          </cell>
          <cell r="BM27">
            <v>36</v>
          </cell>
        </row>
        <row r="28">
          <cell r="B28" t="str">
            <v>BOROWSKA Wiktoria</v>
          </cell>
          <cell r="C28" t="str">
            <v>2008</v>
          </cell>
          <cell r="D28" t="str">
            <v>UKS "Piątka" Konstantynów</v>
          </cell>
          <cell r="K28">
            <v>28</v>
          </cell>
          <cell r="Q28">
            <v>32</v>
          </cell>
          <cell r="W28">
            <v>36</v>
          </cell>
          <cell r="AC28">
            <v>35</v>
          </cell>
          <cell r="AI28">
            <v>25</v>
          </cell>
          <cell r="AO28">
            <v>22</v>
          </cell>
          <cell r="AU28">
            <v>26</v>
          </cell>
          <cell r="BA28">
            <v>28</v>
          </cell>
          <cell r="BG28">
            <v>26</v>
          </cell>
          <cell r="BM28">
            <v>26</v>
          </cell>
        </row>
        <row r="29">
          <cell r="B29" t="str">
            <v>TOFIL Emilia</v>
          </cell>
          <cell r="C29" t="str">
            <v>2005</v>
          </cell>
          <cell r="D29" t="str">
            <v>UKS \"Gromik\" Gdynia</v>
          </cell>
          <cell r="K29">
            <v>39</v>
          </cell>
          <cell r="Q29">
            <v>36</v>
          </cell>
          <cell r="W29">
            <v>32</v>
          </cell>
          <cell r="AC29">
            <v>37</v>
          </cell>
          <cell r="AI29">
            <v>36</v>
          </cell>
          <cell r="AO29">
            <v>33</v>
          </cell>
          <cell r="AU29">
            <v>40</v>
          </cell>
          <cell r="BA29">
            <v>27</v>
          </cell>
          <cell r="BG29">
            <v>33</v>
          </cell>
          <cell r="BM29">
            <v>36</v>
          </cell>
        </row>
        <row r="30">
          <cell r="B30" t="str">
            <v>JAKUBOWSKA Hanna</v>
          </cell>
          <cell r="C30" t="str">
            <v>2008</v>
          </cell>
          <cell r="D30" t="str">
            <v>St Pięciobój Polski CWKS Legia</v>
          </cell>
          <cell r="K30">
            <v>32</v>
          </cell>
          <cell r="Q30">
            <v>45</v>
          </cell>
          <cell r="W30">
            <v>36</v>
          </cell>
          <cell r="AC30">
            <v>42</v>
          </cell>
          <cell r="AI30">
            <v>40</v>
          </cell>
          <cell r="AO30">
            <v>35</v>
          </cell>
          <cell r="AU30">
            <v>36</v>
          </cell>
          <cell r="BA30">
            <v>41</v>
          </cell>
          <cell r="BG30">
            <v>40</v>
          </cell>
          <cell r="BM30">
            <v>45</v>
          </cell>
        </row>
        <row r="31">
          <cell r="B31" t="str">
            <v>KRAWCZYK Tymoteusz</v>
          </cell>
          <cell r="C31" t="str">
            <v>2010</v>
          </cell>
          <cell r="D31" t="str">
            <v>ZKS Drzonków</v>
          </cell>
          <cell r="K31">
            <v>28</v>
          </cell>
          <cell r="Q31">
            <v>32</v>
          </cell>
          <cell r="W31">
            <v>33</v>
          </cell>
          <cell r="AC31">
            <v>36</v>
          </cell>
          <cell r="AI31">
            <v>38</v>
          </cell>
          <cell r="AO31">
            <v>40</v>
          </cell>
          <cell r="AU31">
            <v>32</v>
          </cell>
          <cell r="BA31">
            <v>36</v>
          </cell>
          <cell r="BG31">
            <v>31</v>
          </cell>
          <cell r="BM31">
            <v>36</v>
          </cell>
        </row>
        <row r="32">
          <cell r="B32" t="str">
            <v>BIS Piotr</v>
          </cell>
          <cell r="C32" t="str">
            <v>2008</v>
          </cell>
          <cell r="D32" t="str">
            <v>UKS "G-8 Bielany" Warszawa</v>
          </cell>
          <cell r="K32">
            <v>36</v>
          </cell>
          <cell r="Q32">
            <v>26</v>
          </cell>
          <cell r="W32">
            <v>30</v>
          </cell>
          <cell r="AC32">
            <v>40</v>
          </cell>
          <cell r="AI32">
            <v>35</v>
          </cell>
          <cell r="AO32">
            <v>41</v>
          </cell>
          <cell r="AU32">
            <v>33</v>
          </cell>
          <cell r="BA32">
            <v>33</v>
          </cell>
          <cell r="BG32">
            <v>32</v>
          </cell>
          <cell r="BM32">
            <v>39</v>
          </cell>
        </row>
        <row r="33">
          <cell r="B33" t="str">
            <v>MARCINIAK Amadeusz</v>
          </cell>
          <cell r="C33" t="str">
            <v>2009</v>
          </cell>
          <cell r="D33" t="str">
            <v>CKP \"Pirania\" Częstochowa</v>
          </cell>
          <cell r="K33">
            <v>18</v>
          </cell>
          <cell r="Q33">
            <v>15</v>
          </cell>
          <cell r="W33">
            <v>13</v>
          </cell>
          <cell r="AC33">
            <v>3</v>
          </cell>
          <cell r="AI33">
            <v>5</v>
          </cell>
          <cell r="AO33">
            <v>0</v>
          </cell>
          <cell r="AU33">
            <v>0</v>
          </cell>
          <cell r="BA33">
            <v>10</v>
          </cell>
          <cell r="BG33">
            <v>5</v>
          </cell>
          <cell r="BM33">
            <v>23</v>
          </cell>
        </row>
        <row r="34">
          <cell r="B34" t="str">
            <v>MICHOWSKI Jakub</v>
          </cell>
          <cell r="C34" t="str">
            <v>2008</v>
          </cell>
          <cell r="D34" t="str">
            <v>KS \"Pentathlon Szczecinek\"</v>
          </cell>
          <cell r="K34">
            <v>35</v>
          </cell>
          <cell r="Q34">
            <v>36</v>
          </cell>
          <cell r="W34">
            <v>30</v>
          </cell>
          <cell r="AC34">
            <v>32</v>
          </cell>
          <cell r="AI34">
            <v>37</v>
          </cell>
          <cell r="AO34">
            <v>16</v>
          </cell>
          <cell r="AU34">
            <v>35</v>
          </cell>
          <cell r="BA34">
            <v>21</v>
          </cell>
          <cell r="BG34">
            <v>23</v>
          </cell>
          <cell r="BM34">
            <v>24</v>
          </cell>
        </row>
        <row r="35">
          <cell r="B35" t="str">
            <v>SZCZUR Borys</v>
          </cell>
          <cell r="C35" t="str">
            <v>2009</v>
          </cell>
          <cell r="D35" t="str">
            <v>ZKS Drzonków</v>
          </cell>
          <cell r="K35">
            <v>40</v>
          </cell>
          <cell r="Q35">
            <v>32</v>
          </cell>
          <cell r="W35">
            <v>36</v>
          </cell>
          <cell r="AC35">
            <v>39</v>
          </cell>
          <cell r="AI35">
            <v>34</v>
          </cell>
          <cell r="AO35">
            <v>31</v>
          </cell>
          <cell r="AU35">
            <v>34</v>
          </cell>
          <cell r="BA35">
            <v>37</v>
          </cell>
          <cell r="BG35">
            <v>41</v>
          </cell>
          <cell r="BM35">
            <v>37</v>
          </cell>
        </row>
        <row r="37">
          <cell r="B37" t="str">
            <v>GRZYSTEK Bartosz</v>
          </cell>
          <cell r="C37" t="str">
            <v>2009</v>
          </cell>
          <cell r="D37" t="str">
            <v>KS \"Pentathlon Szczecinek\"</v>
          </cell>
          <cell r="K37">
            <v>38</v>
          </cell>
          <cell r="Q37">
            <v>37</v>
          </cell>
          <cell r="W37">
            <v>37</v>
          </cell>
          <cell r="AC37">
            <v>35</v>
          </cell>
          <cell r="AI37">
            <v>31</v>
          </cell>
          <cell r="AO37">
            <v>31</v>
          </cell>
          <cell r="AU37">
            <v>31</v>
          </cell>
          <cell r="BA37">
            <v>31</v>
          </cell>
          <cell r="BG37">
            <v>33</v>
          </cell>
          <cell r="BM37">
            <v>39</v>
          </cell>
        </row>
        <row r="38">
          <cell r="B38" t="str">
            <v>MARCINKOWSKI Tymon</v>
          </cell>
          <cell r="C38" t="str">
            <v>2009</v>
          </cell>
          <cell r="D38" t="str">
            <v>ZKS Drzonków</v>
          </cell>
          <cell r="K38">
            <v>33</v>
          </cell>
          <cell r="Q38">
            <v>44</v>
          </cell>
          <cell r="W38">
            <v>36</v>
          </cell>
          <cell r="AC38">
            <v>41</v>
          </cell>
          <cell r="AI38">
            <v>46</v>
          </cell>
          <cell r="AO38">
            <v>33</v>
          </cell>
          <cell r="AU38">
            <v>41</v>
          </cell>
          <cell r="BA38">
            <v>34</v>
          </cell>
          <cell r="BG38">
            <v>40</v>
          </cell>
          <cell r="BM38">
            <v>34</v>
          </cell>
        </row>
        <row r="39">
          <cell r="B39" t="str">
            <v>GORZECHOWSKI Tytus</v>
          </cell>
          <cell r="C39" t="str">
            <v>2008</v>
          </cell>
          <cell r="D39" t="str">
            <v>ZKS Drzonków</v>
          </cell>
          <cell r="K39">
            <v>33</v>
          </cell>
          <cell r="Q39">
            <v>37</v>
          </cell>
          <cell r="W39">
            <v>30</v>
          </cell>
          <cell r="AC39">
            <v>30</v>
          </cell>
          <cell r="AI39">
            <v>41</v>
          </cell>
          <cell r="AO39">
            <v>29</v>
          </cell>
          <cell r="AU39">
            <v>34</v>
          </cell>
          <cell r="BA39">
            <v>33</v>
          </cell>
          <cell r="BG39">
            <v>33</v>
          </cell>
          <cell r="BM39">
            <v>38</v>
          </cell>
        </row>
        <row r="40">
          <cell r="B40" t="str">
            <v>BIJAK Bartłomiej</v>
          </cell>
          <cell r="C40" t="str">
            <v>2009</v>
          </cell>
          <cell r="D40" t="str">
            <v>KS \"Pentathlon Szczecinek\"</v>
          </cell>
          <cell r="K40">
            <v>31</v>
          </cell>
          <cell r="Q40">
            <v>36</v>
          </cell>
          <cell r="W40">
            <v>39</v>
          </cell>
          <cell r="AC40">
            <v>23</v>
          </cell>
          <cell r="AI40">
            <v>30</v>
          </cell>
          <cell r="AO40">
            <v>33</v>
          </cell>
          <cell r="AU40">
            <v>33</v>
          </cell>
          <cell r="BA40">
            <v>35</v>
          </cell>
          <cell r="BG40">
            <v>43</v>
          </cell>
          <cell r="BM40">
            <v>39</v>
          </cell>
        </row>
        <row r="41">
          <cell r="B41" t="str">
            <v>PURGAL Hubert</v>
          </cell>
          <cell r="C41" t="str">
            <v>2008</v>
          </cell>
          <cell r="D41" t="str">
            <v>KS \"Pentathlon Szczecinek\"</v>
          </cell>
          <cell r="K41">
            <v>28</v>
          </cell>
          <cell r="Q41">
            <v>16</v>
          </cell>
          <cell r="W41">
            <v>29</v>
          </cell>
          <cell r="AC41">
            <v>39</v>
          </cell>
          <cell r="AI41">
            <v>25</v>
          </cell>
          <cell r="AO41">
            <v>32</v>
          </cell>
          <cell r="AU41">
            <v>32</v>
          </cell>
          <cell r="BA41">
            <v>37</v>
          </cell>
          <cell r="BG41">
            <v>35</v>
          </cell>
          <cell r="BM41">
            <v>32</v>
          </cell>
        </row>
        <row r="42">
          <cell r="B42" t="str">
            <v>PAWLAK Szymon</v>
          </cell>
          <cell r="C42" t="str">
            <v>2009</v>
          </cell>
          <cell r="D42" t="str">
            <v>St Pięciobój Polski CWKS Legia</v>
          </cell>
          <cell r="K42">
            <v>24</v>
          </cell>
          <cell r="Q42">
            <v>38</v>
          </cell>
          <cell r="W42">
            <v>31</v>
          </cell>
          <cell r="AC42">
            <v>26</v>
          </cell>
          <cell r="AI42">
            <v>39</v>
          </cell>
          <cell r="AO42">
            <v>23</v>
          </cell>
          <cell r="AU42">
            <v>35</v>
          </cell>
          <cell r="BA42">
            <v>41</v>
          </cell>
          <cell r="BG42">
            <v>31</v>
          </cell>
          <cell r="BM42">
            <v>37</v>
          </cell>
        </row>
        <row r="43">
          <cell r="B43" t="str">
            <v>TAME Mateusz</v>
          </cell>
          <cell r="C43" t="str">
            <v>2009</v>
          </cell>
          <cell r="D43" t="str">
            <v>CKP \"Pirania\" Częstochowa</v>
          </cell>
          <cell r="K43">
            <v>0</v>
          </cell>
          <cell r="Q43">
            <v>0</v>
          </cell>
          <cell r="W43">
            <v>0</v>
          </cell>
          <cell r="AC43">
            <v>0</v>
          </cell>
          <cell r="AI43">
            <v>0</v>
          </cell>
          <cell r="AO43">
            <v>0</v>
          </cell>
          <cell r="AU43">
            <v>0</v>
          </cell>
          <cell r="BA43">
            <v>0</v>
          </cell>
          <cell r="BG43">
            <v>0</v>
          </cell>
          <cell r="BM43">
            <v>0</v>
          </cell>
        </row>
        <row r="44">
          <cell r="B44" t="str">
            <v>RUZIK Antoni</v>
          </cell>
          <cell r="C44" t="str">
            <v>2008</v>
          </cell>
          <cell r="D44" t="str">
            <v>St Pięciobój Polski CWKS Legia</v>
          </cell>
          <cell r="K44">
            <v>37</v>
          </cell>
          <cell r="Q44">
            <v>37</v>
          </cell>
          <cell r="W44">
            <v>35</v>
          </cell>
          <cell r="AC44">
            <v>40</v>
          </cell>
          <cell r="AI44">
            <v>38</v>
          </cell>
          <cell r="AO44">
            <v>39</v>
          </cell>
          <cell r="AU44">
            <v>34</v>
          </cell>
          <cell r="BA44">
            <v>38</v>
          </cell>
          <cell r="BG44">
            <v>37</v>
          </cell>
          <cell r="BM44">
            <v>37</v>
          </cell>
        </row>
        <row r="45">
          <cell r="B45" t="str">
            <v>KURIANOWICZ Karol</v>
          </cell>
          <cell r="C45" t="str">
            <v>2008</v>
          </cell>
          <cell r="D45" t="str">
            <v>ZKS Drzonków</v>
          </cell>
          <cell r="K45">
            <v>36</v>
          </cell>
          <cell r="Q45">
            <v>31</v>
          </cell>
          <cell r="W45">
            <v>44</v>
          </cell>
          <cell r="AC45">
            <v>31</v>
          </cell>
          <cell r="AI45">
            <v>33</v>
          </cell>
          <cell r="AO45">
            <v>39</v>
          </cell>
          <cell r="AU45">
            <v>40</v>
          </cell>
          <cell r="BA45">
            <v>35</v>
          </cell>
          <cell r="BG45">
            <v>34</v>
          </cell>
          <cell r="BM45">
            <v>35</v>
          </cell>
        </row>
        <row r="46">
          <cell r="B46" t="str">
            <v>WIECZOREK Kacper</v>
          </cell>
          <cell r="C46" t="str">
            <v>2008</v>
          </cell>
          <cell r="D46" t="str">
            <v>CKP \"Pirania\" Częstochowa</v>
          </cell>
          <cell r="K46">
            <v>0</v>
          </cell>
          <cell r="Q46">
            <v>0</v>
          </cell>
          <cell r="W46">
            <v>0</v>
          </cell>
          <cell r="AC46">
            <v>0</v>
          </cell>
          <cell r="AI46">
            <v>0</v>
          </cell>
          <cell r="AO46">
            <v>0</v>
          </cell>
          <cell r="AU46">
            <v>0</v>
          </cell>
          <cell r="BA46">
            <v>0</v>
          </cell>
          <cell r="BG46">
            <v>0</v>
          </cell>
          <cell r="BM46">
            <v>0</v>
          </cell>
        </row>
        <row r="47">
          <cell r="B47" t="str">
            <v>SADOWSKI Marcel</v>
          </cell>
          <cell r="C47" t="str">
            <v>2008</v>
          </cell>
          <cell r="D47" t="str">
            <v>ZKS Drzonków</v>
          </cell>
          <cell r="K47">
            <v>26</v>
          </cell>
          <cell r="Q47">
            <v>38</v>
          </cell>
          <cell r="W47">
            <v>36</v>
          </cell>
          <cell r="AC47">
            <v>31</v>
          </cell>
          <cell r="AI47">
            <v>30</v>
          </cell>
          <cell r="AO47">
            <v>36</v>
          </cell>
          <cell r="AU47">
            <v>34</v>
          </cell>
          <cell r="BA47">
            <v>33</v>
          </cell>
          <cell r="BG47">
            <v>36</v>
          </cell>
          <cell r="BM47">
            <v>28</v>
          </cell>
        </row>
        <row r="48">
          <cell r="B48" t="str">
            <v>DĄBROWSKI Adam</v>
          </cell>
          <cell r="C48" t="str">
            <v>2008</v>
          </cell>
          <cell r="D48" t="str">
            <v>UKS "G-8 Bielany" Warszawa</v>
          </cell>
          <cell r="K48">
            <v>22</v>
          </cell>
          <cell r="Q48">
            <v>33</v>
          </cell>
          <cell r="W48">
            <v>32</v>
          </cell>
          <cell r="AC48">
            <v>26</v>
          </cell>
          <cell r="AI48">
            <v>25</v>
          </cell>
          <cell r="AO48">
            <v>21</v>
          </cell>
          <cell r="AU48">
            <v>26</v>
          </cell>
          <cell r="BA48">
            <v>29</v>
          </cell>
          <cell r="BG48">
            <v>16</v>
          </cell>
          <cell r="BM48">
            <v>30</v>
          </cell>
        </row>
        <row r="49">
          <cell r="B49" t="str">
            <v>MAJCHER Krzysztof</v>
          </cell>
          <cell r="C49">
            <v>2007</v>
          </cell>
          <cell r="D49" t="str">
            <v>St Pięciobój Polski CWKS Legia</v>
          </cell>
          <cell r="K49">
            <v>20</v>
          </cell>
          <cell r="Q49">
            <v>30</v>
          </cell>
          <cell r="W49">
            <v>24</v>
          </cell>
          <cell r="AC49">
            <v>33</v>
          </cell>
          <cell r="AI49">
            <v>33</v>
          </cell>
          <cell r="AO49">
            <v>36</v>
          </cell>
          <cell r="AU49">
            <v>38</v>
          </cell>
          <cell r="BA49">
            <v>29</v>
          </cell>
          <cell r="BG49">
            <v>36</v>
          </cell>
          <cell r="BM49">
            <v>37</v>
          </cell>
        </row>
        <row r="51">
          <cell r="B51" t="str">
            <v>LEWANDOWSKA Daria</v>
          </cell>
          <cell r="C51" t="str">
            <v>2003</v>
          </cell>
          <cell r="D51" t="str">
            <v>KS \"Pentathlon Szczecinek\"</v>
          </cell>
          <cell r="K51">
            <v>33</v>
          </cell>
          <cell r="Q51">
            <v>36</v>
          </cell>
          <cell r="W51">
            <v>41</v>
          </cell>
          <cell r="AC51">
            <v>37</v>
          </cell>
          <cell r="AI51">
            <v>40</v>
          </cell>
          <cell r="AO51">
            <v>25</v>
          </cell>
          <cell r="AU51">
            <v>34</v>
          </cell>
          <cell r="BA51">
            <v>36</v>
          </cell>
          <cell r="BG51">
            <v>36</v>
          </cell>
          <cell r="BM51">
            <v>35</v>
          </cell>
        </row>
        <row r="52">
          <cell r="B52" t="str">
            <v>MIERZEJEWSKA Zuzanna</v>
          </cell>
          <cell r="C52" t="str">
            <v>2007</v>
          </cell>
          <cell r="D52" t="str">
            <v>KS \"Pentathlon Szczecinek\"</v>
          </cell>
          <cell r="K52">
            <v>39</v>
          </cell>
          <cell r="Q52">
            <v>43</v>
          </cell>
          <cell r="W52">
            <v>40</v>
          </cell>
          <cell r="AC52">
            <v>37</v>
          </cell>
          <cell r="AI52">
            <v>38</v>
          </cell>
          <cell r="AO52">
            <v>38</v>
          </cell>
          <cell r="AU52">
            <v>44</v>
          </cell>
          <cell r="BA52">
            <v>41</v>
          </cell>
          <cell r="BG52">
            <v>42</v>
          </cell>
          <cell r="BM52">
            <v>39</v>
          </cell>
        </row>
        <row r="53">
          <cell r="B53" t="str">
            <v>ŚLEDŹ Zuzanna</v>
          </cell>
          <cell r="C53" t="str">
            <v>2007</v>
          </cell>
          <cell r="D53" t="str">
            <v>KS \"Pentathlon Szczecinek\"</v>
          </cell>
          <cell r="K53">
            <v>29</v>
          </cell>
          <cell r="Q53">
            <v>34</v>
          </cell>
          <cell r="W53">
            <v>35</v>
          </cell>
          <cell r="AC53">
            <v>38</v>
          </cell>
          <cell r="AI53">
            <v>39</v>
          </cell>
          <cell r="AO53">
            <v>31</v>
          </cell>
          <cell r="AU53">
            <v>37</v>
          </cell>
          <cell r="BA53">
            <v>40</v>
          </cell>
          <cell r="BG53">
            <v>40</v>
          </cell>
          <cell r="BM53">
            <v>42</v>
          </cell>
        </row>
        <row r="54">
          <cell r="B54" t="str">
            <v>BIAŁEK Amelia</v>
          </cell>
          <cell r="C54" t="str">
            <v>2007</v>
          </cell>
          <cell r="D54" t="str">
            <v>KS marbi-sport Żywiec</v>
          </cell>
          <cell r="K54">
            <v>43</v>
          </cell>
          <cell r="Q54">
            <v>35</v>
          </cell>
          <cell r="W54">
            <v>41</v>
          </cell>
          <cell r="AC54">
            <v>34</v>
          </cell>
          <cell r="AI54">
            <v>40</v>
          </cell>
          <cell r="AO54">
            <v>35</v>
          </cell>
          <cell r="AU54">
            <v>34</v>
          </cell>
          <cell r="BA54">
            <v>38</v>
          </cell>
          <cell r="BG54">
            <v>40</v>
          </cell>
          <cell r="BM54">
            <v>40</v>
          </cell>
        </row>
        <row r="55">
          <cell r="B55" t="str">
            <v>NOSAL Martyna</v>
          </cell>
          <cell r="C55" t="str">
            <v>2007</v>
          </cell>
          <cell r="D55" t="str">
            <v>KS \"Pentathlon Szczecinek\"</v>
          </cell>
          <cell r="K55">
            <v>39</v>
          </cell>
          <cell r="Q55">
            <v>30</v>
          </cell>
          <cell r="W55">
            <v>33</v>
          </cell>
          <cell r="AC55">
            <v>43</v>
          </cell>
          <cell r="AI55">
            <v>33</v>
          </cell>
          <cell r="AO55">
            <v>40</v>
          </cell>
          <cell r="AU55">
            <v>37</v>
          </cell>
          <cell r="BA55">
            <v>38</v>
          </cell>
          <cell r="BG55">
            <v>36</v>
          </cell>
          <cell r="BM55">
            <v>39</v>
          </cell>
        </row>
        <row r="56">
          <cell r="B56" t="str">
            <v>WŁODARA Aleksandra</v>
          </cell>
          <cell r="C56" t="str">
            <v>2007</v>
          </cell>
          <cell r="D56" t="str">
            <v>CKP \"Pirania\" Częstochowa</v>
          </cell>
          <cell r="K56">
            <v>34</v>
          </cell>
          <cell r="Q56">
            <v>34</v>
          </cell>
          <cell r="W56">
            <v>39</v>
          </cell>
          <cell r="AC56">
            <v>40</v>
          </cell>
          <cell r="AI56">
            <v>34</v>
          </cell>
          <cell r="AO56">
            <v>40</v>
          </cell>
          <cell r="AU56">
            <v>45</v>
          </cell>
          <cell r="BA56">
            <v>39</v>
          </cell>
          <cell r="BG56">
            <v>34</v>
          </cell>
          <cell r="BM56">
            <v>38</v>
          </cell>
        </row>
        <row r="57">
          <cell r="B57" t="str">
            <v>MARCINKOWSKA Nadia</v>
          </cell>
          <cell r="C57" t="str">
            <v>2007</v>
          </cell>
          <cell r="D57" t="str">
            <v>ZKS Drzonków</v>
          </cell>
          <cell r="K57">
            <v>42</v>
          </cell>
          <cell r="Q57">
            <v>45</v>
          </cell>
          <cell r="W57">
            <v>41</v>
          </cell>
          <cell r="AC57">
            <v>39</v>
          </cell>
          <cell r="AI57">
            <v>40</v>
          </cell>
          <cell r="AO57">
            <v>44</v>
          </cell>
          <cell r="AU57">
            <v>39</v>
          </cell>
          <cell r="BA57">
            <v>41</v>
          </cell>
          <cell r="BG57">
            <v>40</v>
          </cell>
          <cell r="BM57">
            <v>42</v>
          </cell>
        </row>
        <row r="58">
          <cell r="B58" t="str">
            <v>WALOCH Kinga</v>
          </cell>
          <cell r="C58" t="str">
            <v>2006</v>
          </cell>
          <cell r="D58" t="str">
            <v>UKS "Wiking" Radomsko</v>
          </cell>
          <cell r="K58">
            <v>33</v>
          </cell>
          <cell r="Q58">
            <v>34</v>
          </cell>
          <cell r="W58">
            <v>31</v>
          </cell>
          <cell r="AC58">
            <v>35</v>
          </cell>
          <cell r="AI58">
            <v>38</v>
          </cell>
          <cell r="AO58">
            <v>33</v>
          </cell>
          <cell r="AU58">
            <v>34</v>
          </cell>
          <cell r="BA58">
            <v>39</v>
          </cell>
          <cell r="BG58">
            <v>33</v>
          </cell>
          <cell r="BM58">
            <v>39</v>
          </cell>
        </row>
        <row r="59">
          <cell r="B59" t="str">
            <v>BILOUS Dariia</v>
          </cell>
          <cell r="C59" t="str">
            <v>2007</v>
          </cell>
          <cell r="D59" t="str">
            <v>KS \"Pentathlon Szczecinek\"</v>
          </cell>
          <cell r="K59">
            <v>27</v>
          </cell>
          <cell r="Q59">
            <v>34</v>
          </cell>
          <cell r="W59">
            <v>31</v>
          </cell>
          <cell r="AC59">
            <v>38</v>
          </cell>
          <cell r="AI59">
            <v>39</v>
          </cell>
          <cell r="AO59">
            <v>32</v>
          </cell>
          <cell r="AU59">
            <v>40</v>
          </cell>
          <cell r="BA59">
            <v>37</v>
          </cell>
          <cell r="BG59">
            <v>34</v>
          </cell>
          <cell r="BM59">
            <v>36</v>
          </cell>
        </row>
        <row r="60">
          <cell r="B60" t="str">
            <v>SIDORCZUK Jagna</v>
          </cell>
          <cell r="C60" t="str">
            <v>2007</v>
          </cell>
          <cell r="D60" t="str">
            <v>UKS "Żoliborz" Warszawa</v>
          </cell>
          <cell r="K60">
            <v>29</v>
          </cell>
          <cell r="Q60">
            <v>22</v>
          </cell>
          <cell r="W60">
            <v>36</v>
          </cell>
          <cell r="AC60">
            <v>38</v>
          </cell>
          <cell r="AI60">
            <v>32</v>
          </cell>
          <cell r="AO60">
            <v>36</v>
          </cell>
          <cell r="AU60">
            <v>33</v>
          </cell>
          <cell r="BA60">
            <v>33</v>
          </cell>
          <cell r="BG60">
            <v>32</v>
          </cell>
          <cell r="BM60">
            <v>30</v>
          </cell>
        </row>
        <row r="61">
          <cell r="B61" t="str">
            <v>JASTRZĘBSKA Zuzanna</v>
          </cell>
          <cell r="C61" t="str">
            <v>2007</v>
          </cell>
          <cell r="D61" t="str">
            <v>ZKS Drzonków</v>
          </cell>
          <cell r="K61">
            <v>37</v>
          </cell>
          <cell r="Q61">
            <v>33</v>
          </cell>
          <cell r="W61">
            <v>39</v>
          </cell>
          <cell r="AC61">
            <v>36</v>
          </cell>
          <cell r="AI61">
            <v>29</v>
          </cell>
          <cell r="AO61">
            <v>39</v>
          </cell>
          <cell r="AU61">
            <v>38</v>
          </cell>
          <cell r="BA61">
            <v>37</v>
          </cell>
          <cell r="BG61">
            <v>35</v>
          </cell>
          <cell r="BM61">
            <v>36</v>
          </cell>
        </row>
        <row r="62">
          <cell r="B62" t="str">
            <v>MATUSIK Hanna</v>
          </cell>
          <cell r="C62" t="str">
            <v>2008</v>
          </cell>
          <cell r="D62" t="str">
            <v>St Pięciobój Polski CWKS Legia</v>
          </cell>
          <cell r="K62">
            <v>32</v>
          </cell>
          <cell r="Q62">
            <v>40</v>
          </cell>
          <cell r="W62">
            <v>40</v>
          </cell>
          <cell r="AC62">
            <v>40</v>
          </cell>
          <cell r="AI62">
            <v>40</v>
          </cell>
          <cell r="AO62">
            <v>37</v>
          </cell>
          <cell r="AU62">
            <v>41</v>
          </cell>
          <cell r="BA62">
            <v>41</v>
          </cell>
          <cell r="BG62">
            <v>34</v>
          </cell>
          <cell r="BM62">
            <v>40</v>
          </cell>
        </row>
        <row r="63">
          <cell r="B63" t="str">
            <v>SADŁOWSKA Anna</v>
          </cell>
          <cell r="C63" t="str">
            <v>2007</v>
          </cell>
          <cell r="D63" t="str">
            <v>UKS "Żoliborz" Warszawa</v>
          </cell>
          <cell r="K63">
            <v>31</v>
          </cell>
          <cell r="Q63">
            <v>30</v>
          </cell>
          <cell r="W63">
            <v>40</v>
          </cell>
          <cell r="AC63">
            <v>39</v>
          </cell>
          <cell r="AI63">
            <v>27</v>
          </cell>
          <cell r="AO63">
            <v>41</v>
          </cell>
          <cell r="AU63">
            <v>39</v>
          </cell>
          <cell r="BA63">
            <v>33</v>
          </cell>
          <cell r="BG63">
            <v>30</v>
          </cell>
          <cell r="BM63">
            <v>38</v>
          </cell>
        </row>
        <row r="64">
          <cell r="B64" t="str">
            <v>MURAWSKA Katarzyna</v>
          </cell>
          <cell r="C64" t="str">
            <v>2006</v>
          </cell>
          <cell r="D64" t="str">
            <v>UKS \"Dwójka\" Tczew</v>
          </cell>
          <cell r="K64">
            <v>46</v>
          </cell>
          <cell r="Q64">
            <v>40</v>
          </cell>
          <cell r="W64">
            <v>40</v>
          </cell>
          <cell r="AC64">
            <v>44</v>
          </cell>
          <cell r="AI64">
            <v>44</v>
          </cell>
          <cell r="AO64">
            <v>41</v>
          </cell>
          <cell r="AU64">
            <v>42</v>
          </cell>
          <cell r="BA64">
            <v>39</v>
          </cell>
          <cell r="BG64">
            <v>43</v>
          </cell>
          <cell r="BM64">
            <v>39</v>
          </cell>
        </row>
        <row r="65">
          <cell r="B65" t="str">
            <v>SZYMKIEWICZ Zofia</v>
          </cell>
          <cell r="C65" t="str">
            <v>2006</v>
          </cell>
          <cell r="D65" t="str">
            <v>UKS \"Dwójka\" Tczew</v>
          </cell>
          <cell r="K65">
            <v>38</v>
          </cell>
          <cell r="Q65">
            <v>41</v>
          </cell>
          <cell r="W65">
            <v>38</v>
          </cell>
          <cell r="AC65">
            <v>35</v>
          </cell>
          <cell r="AI65">
            <v>37</v>
          </cell>
          <cell r="AO65">
            <v>38</v>
          </cell>
          <cell r="AU65">
            <v>41</v>
          </cell>
          <cell r="BA65">
            <v>43</v>
          </cell>
          <cell r="BG65">
            <v>33</v>
          </cell>
          <cell r="BM65">
            <v>38</v>
          </cell>
        </row>
        <row r="67">
          <cell r="B67" t="str">
            <v>BARAŃSKA Dominika</v>
          </cell>
          <cell r="C67" t="str">
            <v>2007</v>
          </cell>
          <cell r="D67" t="str">
            <v>UKS "Wiking" Radomsko</v>
          </cell>
          <cell r="K67">
            <v>39</v>
          </cell>
          <cell r="Q67">
            <v>45</v>
          </cell>
          <cell r="W67">
            <v>37</v>
          </cell>
          <cell r="AC67">
            <v>32</v>
          </cell>
          <cell r="AI67">
            <v>41</v>
          </cell>
          <cell r="AO67">
            <v>42</v>
          </cell>
          <cell r="AU67">
            <v>33</v>
          </cell>
          <cell r="BA67">
            <v>44</v>
          </cell>
          <cell r="BG67">
            <v>37</v>
          </cell>
          <cell r="BM67">
            <v>33</v>
          </cell>
        </row>
        <row r="68">
          <cell r="B68" t="str">
            <v>TYBUS Zuzanna</v>
          </cell>
          <cell r="C68" t="str">
            <v>2007</v>
          </cell>
          <cell r="D68" t="str">
            <v>UKS \"Dwójka\" Tczew</v>
          </cell>
          <cell r="K68">
            <v>30</v>
          </cell>
          <cell r="Q68">
            <v>28</v>
          </cell>
          <cell r="W68">
            <v>28</v>
          </cell>
          <cell r="AC68">
            <v>34</v>
          </cell>
          <cell r="AI68">
            <v>22</v>
          </cell>
          <cell r="AO68">
            <v>32</v>
          </cell>
          <cell r="AU68">
            <v>41</v>
          </cell>
          <cell r="BA68">
            <v>33</v>
          </cell>
          <cell r="BG68">
            <v>36</v>
          </cell>
          <cell r="BM68">
            <v>41</v>
          </cell>
        </row>
        <row r="69">
          <cell r="B69" t="str">
            <v>SZONDELMAJER Maja</v>
          </cell>
          <cell r="C69" t="str">
            <v>2008</v>
          </cell>
          <cell r="D69" t="str">
            <v>MKP Myślibórz</v>
          </cell>
          <cell r="K69">
            <v>41</v>
          </cell>
          <cell r="Q69">
            <v>41</v>
          </cell>
          <cell r="W69">
            <v>46</v>
          </cell>
          <cell r="AC69">
            <v>47</v>
          </cell>
          <cell r="AI69">
            <v>42</v>
          </cell>
          <cell r="AO69">
            <v>46</v>
          </cell>
          <cell r="AU69">
            <v>42</v>
          </cell>
          <cell r="BA69">
            <v>45</v>
          </cell>
          <cell r="BG69">
            <v>44</v>
          </cell>
          <cell r="BM69">
            <v>44</v>
          </cell>
        </row>
        <row r="70">
          <cell r="B70" t="str">
            <v>MODZELEWSKA Nicola</v>
          </cell>
          <cell r="C70" t="str">
            <v>2006</v>
          </cell>
          <cell r="D70" t="str">
            <v>UKS \"Dwójka\" Tczew</v>
          </cell>
          <cell r="K70">
            <v>29</v>
          </cell>
          <cell r="Q70">
            <v>42</v>
          </cell>
          <cell r="W70">
            <v>35</v>
          </cell>
          <cell r="AC70">
            <v>39</v>
          </cell>
          <cell r="AI70">
            <v>38</v>
          </cell>
          <cell r="AO70">
            <v>36</v>
          </cell>
          <cell r="AU70">
            <v>27</v>
          </cell>
          <cell r="BA70">
            <v>30</v>
          </cell>
          <cell r="BG70">
            <v>34</v>
          </cell>
          <cell r="BM70">
            <v>30</v>
          </cell>
        </row>
        <row r="71">
          <cell r="B71" t="str">
            <v>WOŁYŃSKA Wiktoria</v>
          </cell>
          <cell r="C71" t="str">
            <v>2007</v>
          </cell>
          <cell r="D71" t="str">
            <v>UKS \"Dwójka\" Tczew</v>
          </cell>
          <cell r="K71">
            <v>46</v>
          </cell>
          <cell r="Q71">
            <v>36</v>
          </cell>
          <cell r="W71">
            <v>36</v>
          </cell>
          <cell r="AC71">
            <v>40</v>
          </cell>
          <cell r="AI71">
            <v>38</v>
          </cell>
          <cell r="AO71">
            <v>37</v>
          </cell>
          <cell r="AU71">
            <v>36</v>
          </cell>
          <cell r="BA71">
            <v>36</v>
          </cell>
          <cell r="BG71">
            <v>37</v>
          </cell>
          <cell r="BM71">
            <v>39</v>
          </cell>
        </row>
        <row r="72">
          <cell r="B72" t="str">
            <v>WYCZOŁEK Zofia</v>
          </cell>
          <cell r="C72" t="str">
            <v>2007</v>
          </cell>
          <cell r="D72" t="str">
            <v>UKS "G-8 Bielany" Warszawa</v>
          </cell>
          <cell r="K72">
            <v>38</v>
          </cell>
          <cell r="Q72">
            <v>42</v>
          </cell>
          <cell r="W72">
            <v>42</v>
          </cell>
          <cell r="AC72">
            <v>32</v>
          </cell>
          <cell r="AI72">
            <v>41</v>
          </cell>
          <cell r="AO72">
            <v>34</v>
          </cell>
          <cell r="AU72">
            <v>30</v>
          </cell>
          <cell r="BA72">
            <v>41</v>
          </cell>
          <cell r="BG72">
            <v>39</v>
          </cell>
          <cell r="BM72">
            <v>41</v>
          </cell>
        </row>
        <row r="73">
          <cell r="B73" t="str">
            <v>HORBACZ Matylda</v>
          </cell>
          <cell r="C73" t="str">
            <v>2006</v>
          </cell>
          <cell r="D73" t="str">
            <v>ZKS Drzonków</v>
          </cell>
          <cell r="K73">
            <v>44</v>
          </cell>
          <cell r="Q73">
            <v>44</v>
          </cell>
          <cell r="W73">
            <v>42</v>
          </cell>
          <cell r="AC73">
            <v>45</v>
          </cell>
          <cell r="AI73">
            <v>43</v>
          </cell>
          <cell r="AO73">
            <v>36</v>
          </cell>
          <cell r="AU73">
            <v>45</v>
          </cell>
          <cell r="BA73">
            <v>44</v>
          </cell>
          <cell r="BG73">
            <v>41</v>
          </cell>
          <cell r="BM73">
            <v>38</v>
          </cell>
        </row>
        <row r="74">
          <cell r="B74" t="str">
            <v>OLCZAK Liwia</v>
          </cell>
          <cell r="C74" t="str">
            <v>2006</v>
          </cell>
          <cell r="D74" t="str">
            <v>UKS "Piątka" Konstantynów</v>
          </cell>
          <cell r="K74">
            <v>31</v>
          </cell>
          <cell r="Q74">
            <v>34</v>
          </cell>
          <cell r="W74">
            <v>37</v>
          </cell>
          <cell r="AC74">
            <v>37</v>
          </cell>
          <cell r="AI74">
            <v>30</v>
          </cell>
          <cell r="AO74">
            <v>24</v>
          </cell>
          <cell r="AU74">
            <v>38</v>
          </cell>
          <cell r="BA74">
            <v>27</v>
          </cell>
          <cell r="BG74">
            <v>31</v>
          </cell>
          <cell r="BM74">
            <v>34</v>
          </cell>
        </row>
        <row r="75">
          <cell r="B75" t="str">
            <v>BER Julia</v>
          </cell>
          <cell r="C75" t="str">
            <v>2007</v>
          </cell>
          <cell r="D75" t="str">
            <v>UKS "Piątka" Konstantynów</v>
          </cell>
          <cell r="K75">
            <v>30</v>
          </cell>
          <cell r="Q75">
            <v>29</v>
          </cell>
          <cell r="W75">
            <v>24</v>
          </cell>
          <cell r="AC75">
            <v>31</v>
          </cell>
          <cell r="AI75">
            <v>35</v>
          </cell>
          <cell r="AO75">
            <v>26</v>
          </cell>
          <cell r="AU75">
            <v>22</v>
          </cell>
          <cell r="BA75">
            <v>22</v>
          </cell>
          <cell r="BG75">
            <v>31</v>
          </cell>
          <cell r="BM75">
            <v>34</v>
          </cell>
        </row>
        <row r="76">
          <cell r="B76" t="str">
            <v>KACZMAREK Amelia</v>
          </cell>
          <cell r="C76" t="str">
            <v>2007</v>
          </cell>
          <cell r="D76" t="str">
            <v>UKS "Piątka" Konstantynów</v>
          </cell>
          <cell r="K76">
            <v>32</v>
          </cell>
          <cell r="Q76">
            <v>43</v>
          </cell>
          <cell r="W76">
            <v>27</v>
          </cell>
          <cell r="AC76">
            <v>34</v>
          </cell>
          <cell r="AI76">
            <v>38</v>
          </cell>
          <cell r="AO76">
            <v>36</v>
          </cell>
          <cell r="AU76">
            <v>32</v>
          </cell>
          <cell r="BA76">
            <v>35</v>
          </cell>
          <cell r="BG76">
            <v>39</v>
          </cell>
          <cell r="BM76">
            <v>36</v>
          </cell>
        </row>
        <row r="77">
          <cell r="B77" t="str">
            <v>SULAK Antonina</v>
          </cell>
          <cell r="C77" t="str">
            <v>2006</v>
          </cell>
          <cell r="D77" t="str">
            <v>UKS "Piątka" Konstantynów</v>
          </cell>
          <cell r="K77">
            <v>33</v>
          </cell>
          <cell r="Q77">
            <v>37</v>
          </cell>
          <cell r="W77">
            <v>39</v>
          </cell>
          <cell r="AC77">
            <v>36</v>
          </cell>
          <cell r="AI77">
            <v>35</v>
          </cell>
          <cell r="AO77">
            <v>38</v>
          </cell>
          <cell r="AU77">
            <v>30</v>
          </cell>
          <cell r="BA77">
            <v>35</v>
          </cell>
          <cell r="BG77">
            <v>34</v>
          </cell>
          <cell r="BM77">
            <v>44</v>
          </cell>
        </row>
        <row r="78">
          <cell r="B78" t="str">
            <v>LEWANDOWSKI Patryk</v>
          </cell>
          <cell r="C78" t="str">
            <v>2007</v>
          </cell>
          <cell r="D78" t="str">
            <v>KS \"Pentathlon Szczecinek\"</v>
          </cell>
          <cell r="K78">
            <v>25</v>
          </cell>
          <cell r="Q78">
            <v>33</v>
          </cell>
          <cell r="W78">
            <v>39</v>
          </cell>
          <cell r="AC78">
            <v>36</v>
          </cell>
          <cell r="AI78">
            <v>38</v>
          </cell>
          <cell r="AO78">
            <v>31</v>
          </cell>
          <cell r="AU78">
            <v>32</v>
          </cell>
          <cell r="BA78">
            <v>42</v>
          </cell>
          <cell r="BG78">
            <v>27</v>
          </cell>
          <cell r="BM78">
            <v>32</v>
          </cell>
        </row>
        <row r="79">
          <cell r="B79" t="str">
            <v>KĘSY Franciszek</v>
          </cell>
          <cell r="C79" t="str">
            <v>2007</v>
          </cell>
          <cell r="D79" t="str">
            <v>UKS "Żoliborz" Warszawa</v>
          </cell>
          <cell r="K79">
            <v>35</v>
          </cell>
          <cell r="Q79">
            <v>30</v>
          </cell>
          <cell r="W79">
            <v>32</v>
          </cell>
          <cell r="AC79">
            <v>21</v>
          </cell>
          <cell r="AI79">
            <v>29</v>
          </cell>
          <cell r="AO79">
            <v>17</v>
          </cell>
          <cell r="AU79">
            <v>21</v>
          </cell>
          <cell r="BA79">
            <v>28</v>
          </cell>
          <cell r="BG79">
            <v>27</v>
          </cell>
          <cell r="BM79">
            <v>35</v>
          </cell>
        </row>
        <row r="80">
          <cell r="B80" t="str">
            <v>TRACZEWSKI Szymon</v>
          </cell>
          <cell r="C80" t="str">
            <v>2007</v>
          </cell>
          <cell r="D80" t="str">
            <v>UKS \"Wawer\" Warszawa</v>
          </cell>
          <cell r="K80">
            <v>0</v>
          </cell>
          <cell r="Q80">
            <v>0</v>
          </cell>
          <cell r="W80">
            <v>0</v>
          </cell>
          <cell r="AC80">
            <v>0</v>
          </cell>
          <cell r="AI80">
            <v>0</v>
          </cell>
          <cell r="AO80">
            <v>0</v>
          </cell>
          <cell r="AU80">
            <v>0</v>
          </cell>
          <cell r="BA80">
            <v>0</v>
          </cell>
          <cell r="BG80">
            <v>0</v>
          </cell>
          <cell r="BM80">
            <v>0</v>
          </cell>
        </row>
        <row r="81">
          <cell r="B81" t="str">
            <v>OKUNIEWICZ Paweł</v>
          </cell>
          <cell r="C81" t="str">
            <v>2006</v>
          </cell>
          <cell r="D81" t="str">
            <v>KS \"Pentathlon Szczecinek\"</v>
          </cell>
          <cell r="K81">
            <v>31</v>
          </cell>
          <cell r="Q81">
            <v>24</v>
          </cell>
          <cell r="W81">
            <v>18</v>
          </cell>
          <cell r="AC81">
            <v>17</v>
          </cell>
          <cell r="AI81">
            <v>17</v>
          </cell>
          <cell r="AO81">
            <v>18</v>
          </cell>
          <cell r="AU81">
            <v>19</v>
          </cell>
          <cell r="BA81">
            <v>29</v>
          </cell>
          <cell r="BG81">
            <v>34</v>
          </cell>
          <cell r="BM81">
            <v>30</v>
          </cell>
        </row>
        <row r="83">
          <cell r="B83" t="str">
            <v>OSTROMECKI Grzegorz</v>
          </cell>
          <cell r="C83" t="str">
            <v>2007</v>
          </cell>
          <cell r="D83" t="str">
            <v>KS \"Pentathlon Szczecinek\"</v>
          </cell>
          <cell r="K83">
            <v>25</v>
          </cell>
          <cell r="Q83">
            <v>21</v>
          </cell>
          <cell r="W83">
            <v>26</v>
          </cell>
          <cell r="AC83">
            <v>29</v>
          </cell>
          <cell r="AI83">
            <v>30</v>
          </cell>
          <cell r="AO83">
            <v>24</v>
          </cell>
          <cell r="AU83">
            <v>33</v>
          </cell>
          <cell r="BA83">
            <v>29</v>
          </cell>
          <cell r="BG83">
            <v>26</v>
          </cell>
          <cell r="BM83">
            <v>27</v>
          </cell>
        </row>
        <row r="84">
          <cell r="B84" t="str">
            <v>ORAWIEC Mieszko</v>
          </cell>
          <cell r="C84" t="str">
            <v>2006</v>
          </cell>
          <cell r="D84" t="str">
            <v>ZKS Drzonków</v>
          </cell>
          <cell r="K84">
            <v>37</v>
          </cell>
          <cell r="Q84">
            <v>45</v>
          </cell>
          <cell r="W84">
            <v>37</v>
          </cell>
          <cell r="AC84">
            <v>42</v>
          </cell>
          <cell r="AI84">
            <v>42</v>
          </cell>
          <cell r="AO84">
            <v>35</v>
          </cell>
          <cell r="AU84">
            <v>40</v>
          </cell>
          <cell r="BA84">
            <v>35</v>
          </cell>
          <cell r="BG84">
            <v>32</v>
          </cell>
          <cell r="BM84">
            <v>41</v>
          </cell>
        </row>
        <row r="85">
          <cell r="B85" t="str">
            <v>KUBIK Bartosz</v>
          </cell>
          <cell r="C85" t="str">
            <v>2007</v>
          </cell>
          <cell r="D85" t="str">
            <v>KS marbi-sport Żywiec</v>
          </cell>
          <cell r="K85">
            <v>33</v>
          </cell>
          <cell r="Q85">
            <v>36</v>
          </cell>
          <cell r="W85">
            <v>27</v>
          </cell>
          <cell r="AC85">
            <v>29</v>
          </cell>
          <cell r="AI85">
            <v>33</v>
          </cell>
          <cell r="AO85">
            <v>29</v>
          </cell>
          <cell r="AU85">
            <v>30</v>
          </cell>
          <cell r="BA85">
            <v>33</v>
          </cell>
          <cell r="BG85">
            <v>27</v>
          </cell>
          <cell r="BM85">
            <v>32</v>
          </cell>
        </row>
        <row r="86">
          <cell r="B86" t="str">
            <v>WOŻNIAK Hubert</v>
          </cell>
          <cell r="C86" t="str">
            <v>2007</v>
          </cell>
          <cell r="D86" t="str">
            <v>CKP \"Pirania\" Częstochowa</v>
          </cell>
          <cell r="K86">
            <v>36</v>
          </cell>
          <cell r="Q86">
            <v>24</v>
          </cell>
          <cell r="W86">
            <v>27</v>
          </cell>
          <cell r="AC86">
            <v>27</v>
          </cell>
          <cell r="AI86">
            <v>38</v>
          </cell>
          <cell r="AO86">
            <v>27</v>
          </cell>
          <cell r="AU86">
            <v>35</v>
          </cell>
          <cell r="BA86">
            <v>29</v>
          </cell>
          <cell r="BG86">
            <v>30</v>
          </cell>
          <cell r="BM86">
            <v>30</v>
          </cell>
        </row>
        <row r="87">
          <cell r="B87" t="str">
            <v>Gomułka Franciszek</v>
          </cell>
          <cell r="C87" t="str">
            <v>20</v>
          </cell>
          <cell r="D87" t="str">
            <v>UKS "Żoliborz" Warszawa</v>
          </cell>
          <cell r="K87">
            <v>37</v>
          </cell>
          <cell r="Q87">
            <v>25</v>
          </cell>
          <cell r="W87">
            <v>33</v>
          </cell>
          <cell r="AC87">
            <v>24</v>
          </cell>
          <cell r="AI87">
            <v>20</v>
          </cell>
          <cell r="AO87">
            <v>21</v>
          </cell>
          <cell r="AU87">
            <v>26</v>
          </cell>
          <cell r="BA87">
            <v>31</v>
          </cell>
          <cell r="BG87">
            <v>25</v>
          </cell>
          <cell r="BM87">
            <v>23</v>
          </cell>
        </row>
        <row r="88">
          <cell r="B88" t="str">
            <v>LYSIK Piotr</v>
          </cell>
          <cell r="C88" t="str">
            <v>2007</v>
          </cell>
          <cell r="D88" t="str">
            <v>UKS "Żoliborz" Warszawa</v>
          </cell>
          <cell r="K88">
            <v>31</v>
          </cell>
          <cell r="Q88">
            <v>31</v>
          </cell>
          <cell r="W88">
            <v>25</v>
          </cell>
          <cell r="AC88">
            <v>24</v>
          </cell>
          <cell r="AI88">
            <v>14</v>
          </cell>
          <cell r="AO88">
            <v>33</v>
          </cell>
          <cell r="AU88">
            <v>29</v>
          </cell>
          <cell r="BA88">
            <v>26</v>
          </cell>
          <cell r="BG88">
            <v>27</v>
          </cell>
          <cell r="BM88">
            <v>29</v>
          </cell>
        </row>
        <row r="89">
          <cell r="B89" t="str">
            <v>OSAK Jan</v>
          </cell>
          <cell r="C89" t="str">
            <v>2007</v>
          </cell>
          <cell r="D89" t="str">
            <v>UKS "Żoliborz" Warszawa</v>
          </cell>
          <cell r="K89">
            <v>32</v>
          </cell>
          <cell r="Q89">
            <v>29</v>
          </cell>
          <cell r="W89">
            <v>36</v>
          </cell>
          <cell r="AC89">
            <v>36</v>
          </cell>
          <cell r="AI89">
            <v>33</v>
          </cell>
          <cell r="AO89">
            <v>39</v>
          </cell>
          <cell r="AU89">
            <v>32</v>
          </cell>
          <cell r="BA89">
            <v>31</v>
          </cell>
          <cell r="BG89">
            <v>37</v>
          </cell>
          <cell r="BM89">
            <v>31</v>
          </cell>
        </row>
        <row r="90">
          <cell r="B90" t="str">
            <v>STASIŃSKI Adam</v>
          </cell>
          <cell r="C90" t="str">
            <v>2007</v>
          </cell>
          <cell r="D90" t="str">
            <v>ZKS Drzonków</v>
          </cell>
          <cell r="K90">
            <v>38</v>
          </cell>
          <cell r="Q90">
            <v>37</v>
          </cell>
          <cell r="W90">
            <v>43</v>
          </cell>
          <cell r="AC90">
            <v>31</v>
          </cell>
          <cell r="AI90">
            <v>36</v>
          </cell>
          <cell r="AO90">
            <v>38</v>
          </cell>
          <cell r="AU90">
            <v>36</v>
          </cell>
          <cell r="BA90">
            <v>36</v>
          </cell>
          <cell r="BG90">
            <v>36</v>
          </cell>
          <cell r="BM90">
            <v>33</v>
          </cell>
        </row>
        <row r="91">
          <cell r="B91" t="str">
            <v>RUDKO Adam</v>
          </cell>
          <cell r="C91" t="str">
            <v>2007</v>
          </cell>
          <cell r="D91" t="str">
            <v>UKS \"Dwójka\" Tczew</v>
          </cell>
          <cell r="K91">
            <v>35</v>
          </cell>
          <cell r="Q91">
            <v>35</v>
          </cell>
          <cell r="W91">
            <v>32</v>
          </cell>
          <cell r="AC91">
            <v>34</v>
          </cell>
          <cell r="AI91">
            <v>28</v>
          </cell>
          <cell r="AO91">
            <v>37</v>
          </cell>
          <cell r="AU91">
            <v>37</v>
          </cell>
          <cell r="BA91">
            <v>35</v>
          </cell>
          <cell r="BG91">
            <v>38</v>
          </cell>
          <cell r="BM91">
            <v>39</v>
          </cell>
        </row>
        <row r="92">
          <cell r="B92" t="str">
            <v>ROHDA Kacper</v>
          </cell>
          <cell r="C92" t="str">
            <v>2007</v>
          </cell>
          <cell r="D92" t="str">
            <v>UKS \"Dwójka\" Tczew</v>
          </cell>
          <cell r="K92">
            <v>35</v>
          </cell>
          <cell r="Q92">
            <v>24</v>
          </cell>
          <cell r="W92">
            <v>33</v>
          </cell>
          <cell r="AC92">
            <v>29</v>
          </cell>
          <cell r="AI92">
            <v>26</v>
          </cell>
          <cell r="AO92">
            <v>28</v>
          </cell>
          <cell r="AU92">
            <v>29</v>
          </cell>
          <cell r="BA92">
            <v>29</v>
          </cell>
          <cell r="BG92">
            <v>17</v>
          </cell>
          <cell r="BM92">
            <v>25</v>
          </cell>
        </row>
        <row r="93">
          <cell r="B93" t="str">
            <v>LUBOIŃSKI Mateusz</v>
          </cell>
          <cell r="C93" t="str">
            <v>2007</v>
          </cell>
          <cell r="D93" t="str">
            <v>UKS "Żoliborz" Warszawa</v>
          </cell>
          <cell r="K93">
            <v>20</v>
          </cell>
          <cell r="Q93">
            <v>32</v>
          </cell>
          <cell r="W93">
            <v>22</v>
          </cell>
          <cell r="AC93">
            <v>30</v>
          </cell>
          <cell r="AI93">
            <v>29</v>
          </cell>
          <cell r="AO93">
            <v>26</v>
          </cell>
          <cell r="AU93">
            <v>25</v>
          </cell>
          <cell r="BA93">
            <v>28</v>
          </cell>
          <cell r="BG93">
            <v>23</v>
          </cell>
          <cell r="BM93">
            <v>32</v>
          </cell>
        </row>
        <row r="94">
          <cell r="B94" t="str">
            <v>MICHALEWSKI Franciszek</v>
          </cell>
          <cell r="C94" t="str">
            <v>2007</v>
          </cell>
          <cell r="D94" t="str">
            <v>UKS "Żoliborz" Warszawa</v>
          </cell>
          <cell r="K94">
            <v>0</v>
          </cell>
          <cell r="Q94">
            <v>0</v>
          </cell>
          <cell r="W94">
            <v>0</v>
          </cell>
          <cell r="AC94">
            <v>0</v>
          </cell>
          <cell r="AI94">
            <v>0</v>
          </cell>
          <cell r="AO94">
            <v>0</v>
          </cell>
          <cell r="AU94">
            <v>0</v>
          </cell>
          <cell r="BA94">
            <v>0</v>
          </cell>
          <cell r="BG94">
            <v>0</v>
          </cell>
          <cell r="BM94">
            <v>0</v>
          </cell>
        </row>
        <row r="95">
          <cell r="B95" t="str">
            <v>MIELCZAREK Maciej</v>
          </cell>
          <cell r="C95" t="str">
            <v>2007</v>
          </cell>
          <cell r="D95" t="str">
            <v>UKS "Żoliborz" Warszawa</v>
          </cell>
          <cell r="K95">
            <v>36</v>
          </cell>
          <cell r="Q95">
            <v>34</v>
          </cell>
          <cell r="W95">
            <v>28</v>
          </cell>
          <cell r="AC95">
            <v>29</v>
          </cell>
          <cell r="AI95">
            <v>28</v>
          </cell>
          <cell r="AO95">
            <v>24</v>
          </cell>
          <cell r="AU95">
            <v>26</v>
          </cell>
          <cell r="BA95">
            <v>29</v>
          </cell>
          <cell r="BG95">
            <v>31</v>
          </cell>
          <cell r="BM95">
            <v>23</v>
          </cell>
        </row>
        <row r="96">
          <cell r="B96" t="str">
            <v>BIENIECKI Stefan</v>
          </cell>
          <cell r="C96" t="str">
            <v>2007</v>
          </cell>
          <cell r="D96" t="str">
            <v>St Pięciobój Polski CWKS Legia</v>
          </cell>
          <cell r="K96">
            <v>36</v>
          </cell>
          <cell r="Q96">
            <v>36</v>
          </cell>
          <cell r="W96">
            <v>35</v>
          </cell>
          <cell r="AC96">
            <v>31</v>
          </cell>
          <cell r="AI96">
            <v>26</v>
          </cell>
          <cell r="AO96">
            <v>20</v>
          </cell>
          <cell r="AU96">
            <v>34</v>
          </cell>
          <cell r="BA96">
            <v>40</v>
          </cell>
          <cell r="BG96">
            <v>28</v>
          </cell>
          <cell r="BM96">
            <v>32</v>
          </cell>
        </row>
        <row r="97">
          <cell r="B97" t="str">
            <v>DUBRAWSKI Franciszek</v>
          </cell>
          <cell r="C97" t="str">
            <v>2007</v>
          </cell>
          <cell r="D97" t="str">
            <v>UKS "G-8 Bielany" Warszawa</v>
          </cell>
          <cell r="K97">
            <v>37</v>
          </cell>
          <cell r="Q97">
            <v>23</v>
          </cell>
          <cell r="W97">
            <v>26</v>
          </cell>
          <cell r="AC97">
            <v>31</v>
          </cell>
          <cell r="AI97">
            <v>43</v>
          </cell>
          <cell r="AO97">
            <v>34</v>
          </cell>
          <cell r="AU97">
            <v>35</v>
          </cell>
          <cell r="BA97">
            <v>33</v>
          </cell>
          <cell r="BG97">
            <v>31</v>
          </cell>
          <cell r="BM97">
            <v>31</v>
          </cell>
        </row>
        <row r="99">
          <cell r="B99" t="str">
            <v>BRZUCHALSKI Igor</v>
          </cell>
          <cell r="C99" t="str">
            <v>2007</v>
          </cell>
          <cell r="D99" t="str">
            <v>UKS \"Dwójka\" Tczew</v>
          </cell>
          <cell r="K99">
            <v>30</v>
          </cell>
          <cell r="Q99">
            <v>34</v>
          </cell>
          <cell r="W99">
            <v>30</v>
          </cell>
          <cell r="AC99">
            <v>28</v>
          </cell>
          <cell r="AI99">
            <v>31</v>
          </cell>
          <cell r="AO99">
            <v>34</v>
          </cell>
          <cell r="AU99">
            <v>31</v>
          </cell>
          <cell r="BA99">
            <v>35</v>
          </cell>
          <cell r="BG99">
            <v>27</v>
          </cell>
          <cell r="BM99">
            <v>40</v>
          </cell>
        </row>
        <row r="100">
          <cell r="B100" t="str">
            <v>STYRBICKI Cyprian</v>
          </cell>
          <cell r="C100" t="str">
            <v>2007</v>
          </cell>
          <cell r="D100" t="str">
            <v>UKS \"Dwójka\" Tczew</v>
          </cell>
          <cell r="K100">
            <v>34</v>
          </cell>
          <cell r="Q100">
            <v>37</v>
          </cell>
          <cell r="W100">
            <v>32</v>
          </cell>
          <cell r="AC100">
            <v>35</v>
          </cell>
          <cell r="AI100">
            <v>40</v>
          </cell>
          <cell r="AO100">
            <v>41</v>
          </cell>
          <cell r="AU100">
            <v>37</v>
          </cell>
          <cell r="BA100">
            <v>34</v>
          </cell>
          <cell r="BG100">
            <v>31</v>
          </cell>
          <cell r="BM100">
            <v>38</v>
          </cell>
        </row>
        <row r="101">
          <cell r="B101" t="str">
            <v>MRÓWCZYŃSKI Daniel</v>
          </cell>
          <cell r="C101" t="str">
            <v>2006</v>
          </cell>
          <cell r="D101" t="str">
            <v>UKS "G-8 Bielany" Warszawa</v>
          </cell>
          <cell r="K101">
            <v>33</v>
          </cell>
          <cell r="Q101">
            <v>34</v>
          </cell>
          <cell r="W101">
            <v>43</v>
          </cell>
          <cell r="AC101">
            <v>43</v>
          </cell>
          <cell r="AI101">
            <v>39</v>
          </cell>
          <cell r="AO101">
            <v>42</v>
          </cell>
          <cell r="AU101">
            <v>36</v>
          </cell>
          <cell r="BA101">
            <v>41</v>
          </cell>
          <cell r="BG101">
            <v>44</v>
          </cell>
          <cell r="BM101">
            <v>41</v>
          </cell>
        </row>
        <row r="102">
          <cell r="B102" t="str">
            <v>SAWAŚCIUK Borys</v>
          </cell>
          <cell r="C102" t="str">
            <v>2007</v>
          </cell>
          <cell r="D102" t="str">
            <v>ZKS Drzonków</v>
          </cell>
          <cell r="K102">
            <v>33</v>
          </cell>
          <cell r="Q102">
            <v>35</v>
          </cell>
          <cell r="W102">
            <v>37</v>
          </cell>
          <cell r="AC102">
            <v>38</v>
          </cell>
          <cell r="AI102">
            <v>35</v>
          </cell>
          <cell r="AO102">
            <v>33</v>
          </cell>
          <cell r="AU102">
            <v>38</v>
          </cell>
          <cell r="BA102">
            <v>31</v>
          </cell>
          <cell r="BG102">
            <v>35</v>
          </cell>
          <cell r="BM102">
            <v>38</v>
          </cell>
        </row>
        <row r="103">
          <cell r="B103" t="str">
            <v>BANUCHA Konrad</v>
          </cell>
          <cell r="C103" t="str">
            <v>2007</v>
          </cell>
          <cell r="D103" t="str">
            <v>UKS \"Dwójka\" Tczew</v>
          </cell>
          <cell r="K103">
            <v>40</v>
          </cell>
          <cell r="Q103">
            <v>37</v>
          </cell>
          <cell r="W103">
            <v>39</v>
          </cell>
          <cell r="AC103">
            <v>36</v>
          </cell>
          <cell r="AI103">
            <v>36</v>
          </cell>
          <cell r="AO103">
            <v>44</v>
          </cell>
          <cell r="AU103">
            <v>38</v>
          </cell>
          <cell r="BA103">
            <v>39</v>
          </cell>
          <cell r="BG103">
            <v>39</v>
          </cell>
          <cell r="BM103">
            <v>39</v>
          </cell>
        </row>
        <row r="104">
          <cell r="B104" t="str">
            <v>GAWŁOWSKI Borys</v>
          </cell>
          <cell r="C104" t="str">
            <v>2007</v>
          </cell>
          <cell r="D104" t="str">
            <v>UKS \"Gromik\" Gdynia</v>
          </cell>
          <cell r="K104">
            <v>41</v>
          </cell>
          <cell r="Q104">
            <v>35</v>
          </cell>
          <cell r="W104">
            <v>43</v>
          </cell>
          <cell r="AC104">
            <v>35</v>
          </cell>
          <cell r="AI104">
            <v>39</v>
          </cell>
          <cell r="AO104">
            <v>38</v>
          </cell>
          <cell r="AU104">
            <v>39</v>
          </cell>
          <cell r="BA104">
            <v>37</v>
          </cell>
          <cell r="BG104">
            <v>39</v>
          </cell>
          <cell r="BM104">
            <v>39</v>
          </cell>
        </row>
        <row r="105">
          <cell r="B105" t="str">
            <v>JOŃCZYK Patryk</v>
          </cell>
          <cell r="C105" t="str">
            <v>2007</v>
          </cell>
          <cell r="D105" t="str">
            <v>UKS \"Gromik\" Gdynia</v>
          </cell>
          <cell r="K105">
            <v>27</v>
          </cell>
          <cell r="Q105">
            <v>28</v>
          </cell>
          <cell r="W105">
            <v>25</v>
          </cell>
          <cell r="AC105">
            <v>37</v>
          </cell>
          <cell r="AI105">
            <v>40</v>
          </cell>
          <cell r="AO105">
            <v>37</v>
          </cell>
          <cell r="AU105">
            <v>25</v>
          </cell>
          <cell r="BA105">
            <v>37</v>
          </cell>
          <cell r="BG105">
            <v>30</v>
          </cell>
          <cell r="BM105">
            <v>35</v>
          </cell>
        </row>
        <row r="106">
          <cell r="B106" t="str">
            <v>MACHAJ Adam</v>
          </cell>
          <cell r="C106" t="str">
            <v>2006</v>
          </cell>
          <cell r="D106" t="str">
            <v>ZKS Drzonków</v>
          </cell>
          <cell r="K106">
            <v>38</v>
          </cell>
          <cell r="Q106">
            <v>35</v>
          </cell>
          <cell r="W106">
            <v>29</v>
          </cell>
          <cell r="AC106">
            <v>42</v>
          </cell>
          <cell r="AI106">
            <v>40</v>
          </cell>
          <cell r="AO106">
            <v>37</v>
          </cell>
          <cell r="AU106">
            <v>40</v>
          </cell>
          <cell r="BA106">
            <v>38</v>
          </cell>
          <cell r="BG106">
            <v>40</v>
          </cell>
          <cell r="BM106">
            <v>39</v>
          </cell>
        </row>
        <row r="107">
          <cell r="B107" t="str">
            <v>SZCZUR Dragan</v>
          </cell>
          <cell r="C107" t="str">
            <v>2006</v>
          </cell>
          <cell r="D107" t="str">
            <v>ZKS Drzonków</v>
          </cell>
          <cell r="K107">
            <v>41</v>
          </cell>
          <cell r="Q107">
            <v>40</v>
          </cell>
          <cell r="W107">
            <v>42</v>
          </cell>
          <cell r="AC107">
            <v>41</v>
          </cell>
          <cell r="AI107">
            <v>38</v>
          </cell>
          <cell r="AO107">
            <v>34</v>
          </cell>
          <cell r="AU107">
            <v>40</v>
          </cell>
          <cell r="BA107">
            <v>41</v>
          </cell>
          <cell r="BG107">
            <v>38</v>
          </cell>
          <cell r="BM107">
            <v>39</v>
          </cell>
        </row>
        <row r="108">
          <cell r="B108" t="str">
            <v>MISZTAL Patryk</v>
          </cell>
          <cell r="C108" t="str">
            <v>2006</v>
          </cell>
          <cell r="D108" t="str">
            <v>UKS "Piątka" Konstantynów</v>
          </cell>
          <cell r="K108">
            <v>34</v>
          </cell>
          <cell r="Q108">
            <v>23</v>
          </cell>
          <cell r="W108">
            <v>20</v>
          </cell>
          <cell r="AC108">
            <v>26</v>
          </cell>
          <cell r="AI108">
            <v>31</v>
          </cell>
          <cell r="AO108">
            <v>37</v>
          </cell>
          <cell r="AU108">
            <v>29</v>
          </cell>
          <cell r="BA108">
            <v>36</v>
          </cell>
          <cell r="BG108">
            <v>31</v>
          </cell>
          <cell r="BM108">
            <v>31</v>
          </cell>
        </row>
        <row r="109">
          <cell r="B109" t="str">
            <v>LEWANDOWSKI Alexander</v>
          </cell>
          <cell r="C109" t="str">
            <v>2006</v>
          </cell>
          <cell r="D109" t="str">
            <v>ZKS Drzonków</v>
          </cell>
          <cell r="K109">
            <v>40</v>
          </cell>
          <cell r="Q109">
            <v>34</v>
          </cell>
          <cell r="W109">
            <v>42</v>
          </cell>
          <cell r="AC109">
            <v>33</v>
          </cell>
          <cell r="AI109">
            <v>38</v>
          </cell>
          <cell r="AO109">
            <v>36</v>
          </cell>
          <cell r="AU109">
            <v>40</v>
          </cell>
          <cell r="BA109">
            <v>42</v>
          </cell>
          <cell r="BG109">
            <v>43</v>
          </cell>
          <cell r="BM109">
            <v>39</v>
          </cell>
        </row>
        <row r="110">
          <cell r="B110" t="str">
            <v>FIGIEL Filip</v>
          </cell>
          <cell r="C110" t="str">
            <v>2007</v>
          </cell>
          <cell r="D110" t="str">
            <v>UKS "Piątka" Konstantynów</v>
          </cell>
          <cell r="K110">
            <v>32</v>
          </cell>
          <cell r="Q110">
            <v>35</v>
          </cell>
          <cell r="W110">
            <v>32</v>
          </cell>
          <cell r="AC110">
            <v>26</v>
          </cell>
          <cell r="AI110">
            <v>36</v>
          </cell>
          <cell r="AO110">
            <v>39</v>
          </cell>
          <cell r="AU110">
            <v>30</v>
          </cell>
          <cell r="BA110">
            <v>21</v>
          </cell>
          <cell r="BG110">
            <v>28</v>
          </cell>
          <cell r="BM110">
            <v>37</v>
          </cell>
        </row>
        <row r="111">
          <cell r="B111" t="str">
            <v>TREPCZYK Krystian</v>
          </cell>
          <cell r="C111" t="str">
            <v>2007</v>
          </cell>
          <cell r="D111" t="str">
            <v>UKS \"Gromik\" Gdynia</v>
          </cell>
          <cell r="K111">
            <v>36</v>
          </cell>
          <cell r="Q111">
            <v>36</v>
          </cell>
          <cell r="W111">
            <v>38</v>
          </cell>
          <cell r="AC111">
            <v>29</v>
          </cell>
          <cell r="AI111">
            <v>36</v>
          </cell>
          <cell r="AO111">
            <v>45</v>
          </cell>
          <cell r="AU111">
            <v>39</v>
          </cell>
          <cell r="BA111">
            <v>42</v>
          </cell>
          <cell r="BG111">
            <v>36</v>
          </cell>
          <cell r="BM111">
            <v>38</v>
          </cell>
        </row>
        <row r="112">
          <cell r="B112" t="str">
            <v>SIKORA Jan</v>
          </cell>
          <cell r="C112" t="str">
            <v>2006</v>
          </cell>
          <cell r="D112" t="str">
            <v>ZKS Drzonków</v>
          </cell>
          <cell r="K112">
            <v>40</v>
          </cell>
          <cell r="Q112">
            <v>42</v>
          </cell>
          <cell r="W112">
            <v>43</v>
          </cell>
          <cell r="AC112">
            <v>44</v>
          </cell>
          <cell r="AI112">
            <v>40</v>
          </cell>
          <cell r="AO112">
            <v>41</v>
          </cell>
          <cell r="AU112">
            <v>37</v>
          </cell>
          <cell r="BA112">
            <v>36</v>
          </cell>
          <cell r="BG112">
            <v>42</v>
          </cell>
          <cell r="BM112">
            <v>39</v>
          </cell>
        </row>
        <row r="113">
          <cell r="B113" t="str">
            <v>SZMYTKE Bartosz</v>
          </cell>
          <cell r="C113" t="str">
            <v>2007</v>
          </cell>
          <cell r="D113" t="str">
            <v>UKS "Żoliborz" Warszawa</v>
          </cell>
          <cell r="K113">
            <v>29</v>
          </cell>
          <cell r="Q113">
            <v>39</v>
          </cell>
          <cell r="W113">
            <v>37</v>
          </cell>
          <cell r="AC113">
            <v>41</v>
          </cell>
          <cell r="AI113">
            <v>34</v>
          </cell>
          <cell r="AO113">
            <v>34</v>
          </cell>
          <cell r="AU113">
            <v>33</v>
          </cell>
          <cell r="BA113">
            <v>29</v>
          </cell>
          <cell r="BG113">
            <v>32</v>
          </cell>
          <cell r="BM113">
            <v>41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DA2B0-6667-44BF-AA76-B31F2EC3EA2E}">
  <dimension ref="A1:H29"/>
  <sheetViews>
    <sheetView view="pageBreakPreview" topLeftCell="A22" zoomScaleNormal="100" zoomScaleSheetLayoutView="100" workbookViewId="0">
      <selection activeCell="A2" sqref="A2"/>
    </sheetView>
  </sheetViews>
  <sheetFormatPr defaultRowHeight="13.2"/>
  <cols>
    <col min="1" max="1" width="5.21875" style="3" customWidth="1"/>
    <col min="2" max="2" width="26.44140625" style="3" customWidth="1"/>
    <col min="3" max="3" width="23.5546875" style="3" customWidth="1"/>
    <col min="4" max="4" width="7.33203125" style="3" customWidth="1"/>
    <col min="5" max="5" width="11.33203125" style="3" customWidth="1"/>
    <col min="6" max="6" width="10.5546875" style="3" customWidth="1"/>
    <col min="7" max="7" width="11.44140625" style="3" customWidth="1"/>
    <col min="8" max="8" width="7.77734375" style="3" customWidth="1"/>
    <col min="9" max="16384" width="8.88671875" style="1"/>
  </cols>
  <sheetData>
    <row r="1" spans="1:8" ht="69" customHeight="1">
      <c r="A1" s="2" t="s">
        <v>1061</v>
      </c>
      <c r="B1" s="2"/>
      <c r="C1" s="2"/>
      <c r="D1" s="2"/>
      <c r="E1" s="2"/>
      <c r="F1" s="2"/>
      <c r="G1" s="2"/>
      <c r="H1" s="2"/>
    </row>
    <row r="2" spans="1:8" ht="27" customHeight="1">
      <c r="A2" s="4" t="s">
        <v>940</v>
      </c>
      <c r="B2" s="4" t="s">
        <v>933</v>
      </c>
      <c r="C2" s="4" t="s">
        <v>934</v>
      </c>
      <c r="D2" s="4" t="s">
        <v>935</v>
      </c>
      <c r="E2" s="4" t="s">
        <v>936</v>
      </c>
      <c r="F2" s="4" t="s">
        <v>937</v>
      </c>
      <c r="G2" s="4" t="s">
        <v>938</v>
      </c>
      <c r="H2" s="4" t="s">
        <v>939</v>
      </c>
    </row>
    <row r="3" spans="1:8" ht="22.5" customHeight="1">
      <c r="A3" s="5">
        <v>1</v>
      </c>
      <c r="B3" s="6" t="s">
        <v>932</v>
      </c>
      <c r="C3" s="6" t="s">
        <v>42</v>
      </c>
      <c r="D3" s="5">
        <v>2008</v>
      </c>
      <c r="E3" s="7" t="s">
        <v>931</v>
      </c>
      <c r="F3" s="7" t="s">
        <v>930</v>
      </c>
      <c r="G3" s="7" t="s">
        <v>929</v>
      </c>
      <c r="H3" s="5">
        <v>812</v>
      </c>
    </row>
    <row r="4" spans="1:8" ht="22.5" customHeight="1">
      <c r="A4" s="5">
        <v>2</v>
      </c>
      <c r="B4" s="6" t="s">
        <v>928</v>
      </c>
      <c r="C4" s="6" t="s">
        <v>48</v>
      </c>
      <c r="D4" s="5">
        <v>2006</v>
      </c>
      <c r="E4" s="7" t="s">
        <v>927</v>
      </c>
      <c r="F4" s="7" t="s">
        <v>926</v>
      </c>
      <c r="G4" s="7" t="s">
        <v>925</v>
      </c>
      <c r="H4" s="5">
        <v>805</v>
      </c>
    </row>
    <row r="5" spans="1:8" ht="22.5" customHeight="1">
      <c r="A5" s="5">
        <v>3</v>
      </c>
      <c r="B5" s="6" t="s">
        <v>924</v>
      </c>
      <c r="C5" s="6" t="s">
        <v>36</v>
      </c>
      <c r="D5" s="5">
        <v>2006</v>
      </c>
      <c r="E5" s="7" t="s">
        <v>923</v>
      </c>
      <c r="F5" s="7" t="s">
        <v>922</v>
      </c>
      <c r="G5" s="7" t="s">
        <v>921</v>
      </c>
      <c r="H5" s="5">
        <v>775</v>
      </c>
    </row>
    <row r="6" spans="1:8" ht="22.5" customHeight="1">
      <c r="A6" s="5">
        <v>4</v>
      </c>
      <c r="B6" s="6" t="s">
        <v>920</v>
      </c>
      <c r="C6" s="6" t="s">
        <v>1</v>
      </c>
      <c r="D6" s="5">
        <v>2008</v>
      </c>
      <c r="E6" s="7" t="s">
        <v>919</v>
      </c>
      <c r="F6" s="7" t="s">
        <v>918</v>
      </c>
      <c r="G6" s="7" t="s">
        <v>917</v>
      </c>
      <c r="H6" s="5">
        <v>744</v>
      </c>
    </row>
    <row r="7" spans="1:8" ht="22.5" customHeight="1">
      <c r="A7" s="5">
        <v>5</v>
      </c>
      <c r="B7" s="6" t="s">
        <v>916</v>
      </c>
      <c r="C7" s="6" t="s">
        <v>30</v>
      </c>
      <c r="D7" s="5">
        <v>2006</v>
      </c>
      <c r="E7" s="7" t="s">
        <v>915</v>
      </c>
      <c r="F7" s="7" t="s">
        <v>914</v>
      </c>
      <c r="G7" s="7" t="s">
        <v>913</v>
      </c>
      <c r="H7" s="5">
        <v>744</v>
      </c>
    </row>
    <row r="8" spans="1:8" ht="22.5" customHeight="1">
      <c r="A8" s="5">
        <v>6</v>
      </c>
      <c r="B8" s="6" t="s">
        <v>912</v>
      </c>
      <c r="C8" s="6" t="s">
        <v>130</v>
      </c>
      <c r="D8" s="5">
        <v>2007</v>
      </c>
      <c r="E8" s="7" t="s">
        <v>833</v>
      </c>
      <c r="F8" s="7" t="s">
        <v>911</v>
      </c>
      <c r="G8" s="7" t="s">
        <v>910</v>
      </c>
      <c r="H8" s="5">
        <v>739</v>
      </c>
    </row>
    <row r="9" spans="1:8" ht="22.5" customHeight="1">
      <c r="A9" s="5">
        <v>7</v>
      </c>
      <c r="B9" s="6" t="s">
        <v>909</v>
      </c>
      <c r="C9" s="6" t="s">
        <v>48</v>
      </c>
      <c r="D9" s="5">
        <v>2007</v>
      </c>
      <c r="E9" s="7" t="s">
        <v>908</v>
      </c>
      <c r="F9" s="7" t="s">
        <v>907</v>
      </c>
      <c r="G9" s="7" t="s">
        <v>906</v>
      </c>
      <c r="H9" s="5">
        <v>730</v>
      </c>
    </row>
    <row r="10" spans="1:8" ht="22.5" customHeight="1">
      <c r="A10" s="5">
        <v>8</v>
      </c>
      <c r="B10" s="6" t="s">
        <v>905</v>
      </c>
      <c r="C10" s="6" t="s">
        <v>30</v>
      </c>
      <c r="D10" s="5">
        <v>2006</v>
      </c>
      <c r="E10" s="7" t="s">
        <v>904</v>
      </c>
      <c r="F10" s="7" t="s">
        <v>903</v>
      </c>
      <c r="G10" s="7" t="s">
        <v>902</v>
      </c>
      <c r="H10" s="5">
        <v>702</v>
      </c>
    </row>
    <row r="11" spans="1:8" ht="22.5" customHeight="1">
      <c r="A11" s="5">
        <v>9</v>
      </c>
      <c r="B11" s="6" t="s">
        <v>901</v>
      </c>
      <c r="C11" s="6" t="s">
        <v>36</v>
      </c>
      <c r="D11" s="5">
        <v>2007</v>
      </c>
      <c r="E11" s="7" t="s">
        <v>900</v>
      </c>
      <c r="F11" s="7" t="s">
        <v>899</v>
      </c>
      <c r="G11" s="7" t="s">
        <v>898</v>
      </c>
      <c r="H11" s="5">
        <v>683</v>
      </c>
    </row>
    <row r="12" spans="1:8" ht="22.5" customHeight="1">
      <c r="A12" s="5">
        <v>10</v>
      </c>
      <c r="B12" s="6" t="s">
        <v>897</v>
      </c>
      <c r="C12" s="6" t="s">
        <v>30</v>
      </c>
      <c r="D12" s="5">
        <v>2006</v>
      </c>
      <c r="E12" s="7" t="s">
        <v>896</v>
      </c>
      <c r="F12" s="7" t="s">
        <v>895</v>
      </c>
      <c r="G12" s="7" t="s">
        <v>894</v>
      </c>
      <c r="H12" s="5">
        <v>679</v>
      </c>
    </row>
    <row r="13" spans="1:8" ht="22.5" customHeight="1">
      <c r="A13" s="5">
        <v>11</v>
      </c>
      <c r="B13" s="6" t="s">
        <v>893</v>
      </c>
      <c r="C13" s="6" t="s">
        <v>266</v>
      </c>
      <c r="D13" s="5">
        <v>2005</v>
      </c>
      <c r="E13" s="7" t="s">
        <v>877</v>
      </c>
      <c r="F13" s="7" t="s">
        <v>892</v>
      </c>
      <c r="G13" s="7" t="s">
        <v>891</v>
      </c>
      <c r="H13" s="5">
        <v>679</v>
      </c>
    </row>
    <row r="14" spans="1:8" ht="22.5" customHeight="1">
      <c r="A14" s="5">
        <v>12</v>
      </c>
      <c r="B14" s="6" t="s">
        <v>890</v>
      </c>
      <c r="C14" s="6" t="s">
        <v>36</v>
      </c>
      <c r="D14" s="5">
        <v>2006</v>
      </c>
      <c r="E14" s="7" t="s">
        <v>889</v>
      </c>
      <c r="F14" s="7" t="s">
        <v>888</v>
      </c>
      <c r="G14" s="7" t="s">
        <v>887</v>
      </c>
      <c r="H14" s="5">
        <v>677</v>
      </c>
    </row>
    <row r="15" spans="1:8" ht="22.5" customHeight="1">
      <c r="A15" s="5">
        <v>13</v>
      </c>
      <c r="B15" s="6" t="s">
        <v>886</v>
      </c>
      <c r="C15" s="6" t="s">
        <v>30</v>
      </c>
      <c r="D15" s="5">
        <v>2007</v>
      </c>
      <c r="E15" s="7" t="s">
        <v>885</v>
      </c>
      <c r="F15" s="7" t="s">
        <v>884</v>
      </c>
      <c r="G15" s="7" t="s">
        <v>883</v>
      </c>
      <c r="H15" s="5">
        <v>660</v>
      </c>
    </row>
    <row r="16" spans="1:8" ht="22.5" customHeight="1">
      <c r="A16" s="5">
        <v>14</v>
      </c>
      <c r="B16" s="6" t="s">
        <v>882</v>
      </c>
      <c r="C16" s="6" t="s">
        <v>48</v>
      </c>
      <c r="D16" s="5">
        <v>2007</v>
      </c>
      <c r="E16" s="7" t="s">
        <v>881</v>
      </c>
      <c r="F16" s="7" t="s">
        <v>880</v>
      </c>
      <c r="G16" s="7" t="s">
        <v>879</v>
      </c>
      <c r="H16" s="5">
        <v>645</v>
      </c>
    </row>
    <row r="17" spans="1:8" ht="22.5" customHeight="1">
      <c r="A17" s="5">
        <v>15</v>
      </c>
      <c r="B17" s="6" t="s">
        <v>878</v>
      </c>
      <c r="C17" s="6" t="s">
        <v>59</v>
      </c>
      <c r="D17" s="5">
        <v>2006</v>
      </c>
      <c r="E17" s="7" t="s">
        <v>877</v>
      </c>
      <c r="F17" s="7" t="s">
        <v>876</v>
      </c>
      <c r="G17" s="7" t="s">
        <v>875</v>
      </c>
      <c r="H17" s="5">
        <v>633</v>
      </c>
    </row>
    <row r="18" spans="1:8" ht="22.5" customHeight="1">
      <c r="A18" s="5">
        <v>16</v>
      </c>
      <c r="B18" s="6" t="s">
        <v>874</v>
      </c>
      <c r="C18" s="6" t="s">
        <v>30</v>
      </c>
      <c r="D18" s="5">
        <v>2007</v>
      </c>
      <c r="E18" s="7" t="s">
        <v>873</v>
      </c>
      <c r="F18" s="7" t="s">
        <v>872</v>
      </c>
      <c r="G18" s="7" t="s">
        <v>871</v>
      </c>
      <c r="H18" s="5">
        <v>612</v>
      </c>
    </row>
    <row r="19" spans="1:8" ht="22.5" customHeight="1">
      <c r="A19" s="5">
        <v>17</v>
      </c>
      <c r="B19" s="6" t="s">
        <v>870</v>
      </c>
      <c r="C19" s="6" t="s">
        <v>24</v>
      </c>
      <c r="D19" s="5">
        <v>2007</v>
      </c>
      <c r="E19" s="7" t="s">
        <v>869</v>
      </c>
      <c r="F19" s="7" t="s">
        <v>868</v>
      </c>
      <c r="G19" s="7" t="s">
        <v>867</v>
      </c>
      <c r="H19" s="5">
        <v>603</v>
      </c>
    </row>
    <row r="20" spans="1:8" ht="22.5" customHeight="1">
      <c r="A20" s="5">
        <v>18</v>
      </c>
      <c r="B20" s="6" t="s">
        <v>866</v>
      </c>
      <c r="C20" s="6" t="s">
        <v>36</v>
      </c>
      <c r="D20" s="5">
        <v>2007</v>
      </c>
      <c r="E20" s="7" t="s">
        <v>865</v>
      </c>
      <c r="F20" s="7" t="s">
        <v>864</v>
      </c>
      <c r="G20" s="7" t="s">
        <v>863</v>
      </c>
      <c r="H20" s="5">
        <v>599</v>
      </c>
    </row>
    <row r="21" spans="1:8" ht="22.5" customHeight="1">
      <c r="A21" s="5">
        <v>19</v>
      </c>
      <c r="B21" s="6" t="s">
        <v>862</v>
      </c>
      <c r="C21" s="6" t="s">
        <v>291</v>
      </c>
      <c r="D21" s="5">
        <v>2007</v>
      </c>
      <c r="E21" s="7" t="s">
        <v>861</v>
      </c>
      <c r="F21" s="7" t="s">
        <v>860</v>
      </c>
      <c r="G21" s="7" t="s">
        <v>859</v>
      </c>
      <c r="H21" s="5">
        <v>590</v>
      </c>
    </row>
    <row r="22" spans="1:8" ht="22.5" customHeight="1">
      <c r="A22" s="5">
        <v>20</v>
      </c>
      <c r="B22" s="6" t="s">
        <v>858</v>
      </c>
      <c r="C22" s="6" t="s">
        <v>291</v>
      </c>
      <c r="D22" s="5">
        <v>2007</v>
      </c>
      <c r="E22" s="7" t="s">
        <v>857</v>
      </c>
      <c r="F22" s="7" t="s">
        <v>856</v>
      </c>
      <c r="G22" s="7" t="s">
        <v>855</v>
      </c>
      <c r="H22" s="5">
        <v>586</v>
      </c>
    </row>
    <row r="23" spans="1:8" ht="22.5" customHeight="1">
      <c r="A23" s="5">
        <v>21</v>
      </c>
      <c r="B23" s="6" t="s">
        <v>854</v>
      </c>
      <c r="C23" s="6" t="s">
        <v>24</v>
      </c>
      <c r="D23" s="5">
        <v>2007</v>
      </c>
      <c r="E23" s="7" t="s">
        <v>853</v>
      </c>
      <c r="F23" s="7" t="s">
        <v>852</v>
      </c>
      <c r="G23" s="7" t="s">
        <v>851</v>
      </c>
      <c r="H23" s="5">
        <v>583</v>
      </c>
    </row>
    <row r="24" spans="1:8" ht="22.5" customHeight="1">
      <c r="A24" s="5">
        <v>22</v>
      </c>
      <c r="B24" s="6" t="s">
        <v>850</v>
      </c>
      <c r="C24" s="6" t="s">
        <v>24</v>
      </c>
      <c r="D24" s="5">
        <v>2007</v>
      </c>
      <c r="E24" s="7" t="s">
        <v>849</v>
      </c>
      <c r="F24" s="7" t="s">
        <v>848</v>
      </c>
      <c r="G24" s="7" t="s">
        <v>847</v>
      </c>
      <c r="H24" s="5">
        <v>572</v>
      </c>
    </row>
    <row r="25" spans="1:8" ht="22.5" customHeight="1">
      <c r="A25" s="5">
        <v>23</v>
      </c>
      <c r="B25" s="6" t="s">
        <v>846</v>
      </c>
      <c r="C25" s="6" t="s">
        <v>59</v>
      </c>
      <c r="D25" s="5">
        <v>2007</v>
      </c>
      <c r="E25" s="7" t="s">
        <v>845</v>
      </c>
      <c r="F25" s="7" t="s">
        <v>844</v>
      </c>
      <c r="G25" s="7" t="s">
        <v>843</v>
      </c>
      <c r="H25" s="5">
        <v>572</v>
      </c>
    </row>
    <row r="26" spans="1:8" ht="22.5" customHeight="1">
      <c r="A26" s="5">
        <v>24</v>
      </c>
      <c r="B26" s="6" t="s">
        <v>842</v>
      </c>
      <c r="C26" s="6" t="s">
        <v>97</v>
      </c>
      <c r="D26" s="5">
        <v>2007</v>
      </c>
      <c r="E26" s="7" t="s">
        <v>841</v>
      </c>
      <c r="F26" s="7" t="s">
        <v>840</v>
      </c>
      <c r="G26" s="7" t="s">
        <v>839</v>
      </c>
      <c r="H26" s="5">
        <v>566</v>
      </c>
    </row>
    <row r="27" spans="1:8" ht="22.5" customHeight="1">
      <c r="A27" s="5">
        <v>25</v>
      </c>
      <c r="B27" s="6" t="s">
        <v>838</v>
      </c>
      <c r="C27" s="6" t="s">
        <v>24</v>
      </c>
      <c r="D27" s="5">
        <v>2007</v>
      </c>
      <c r="E27" s="7" t="s">
        <v>837</v>
      </c>
      <c r="F27" s="7" t="s">
        <v>836</v>
      </c>
      <c r="G27" s="7" t="s">
        <v>835</v>
      </c>
      <c r="H27" s="5">
        <v>562</v>
      </c>
    </row>
    <row r="28" spans="1:8" ht="22.5" customHeight="1">
      <c r="A28" s="5">
        <v>26</v>
      </c>
      <c r="B28" s="6" t="s">
        <v>834</v>
      </c>
      <c r="C28" s="6" t="s">
        <v>118</v>
      </c>
      <c r="D28" s="5">
        <v>2007</v>
      </c>
      <c r="E28" s="7" t="s">
        <v>833</v>
      </c>
      <c r="F28" s="7" t="s">
        <v>832</v>
      </c>
      <c r="G28" s="7" t="s">
        <v>831</v>
      </c>
      <c r="H28" s="5">
        <v>558</v>
      </c>
    </row>
    <row r="29" spans="1:8" ht="22.5" customHeight="1">
      <c r="A29" s="5">
        <v>27</v>
      </c>
      <c r="B29" s="6" t="s">
        <v>830</v>
      </c>
      <c r="C29" s="6" t="s">
        <v>24</v>
      </c>
      <c r="D29" s="5">
        <v>2003</v>
      </c>
      <c r="E29" s="7" t="s">
        <v>829</v>
      </c>
      <c r="F29" s="7" t="s">
        <v>828</v>
      </c>
      <c r="G29" s="7" t="s">
        <v>827</v>
      </c>
      <c r="H29" s="5">
        <v>379</v>
      </c>
    </row>
  </sheetData>
  <autoFilter ref="A2:H29" xr:uid="{A6A4FD8C-5D50-442E-94D5-ADAA7CC51097}"/>
  <mergeCells count="1">
    <mergeCell ref="A1:H1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E51B-24E4-451F-AE35-FF8C5AF3CA7D}">
  <dimension ref="A1:H36"/>
  <sheetViews>
    <sheetView view="pageBreakPreview" topLeftCell="A25" zoomScaleNormal="100" zoomScaleSheetLayoutView="100" workbookViewId="0">
      <selection activeCell="J27" sqref="J27"/>
    </sheetView>
  </sheetViews>
  <sheetFormatPr defaultRowHeight="13.2"/>
  <cols>
    <col min="1" max="1" width="4.88671875" style="3" customWidth="1"/>
    <col min="2" max="2" width="27.109375" style="3" customWidth="1"/>
    <col min="3" max="3" width="22.21875" style="3" customWidth="1"/>
    <col min="4" max="4" width="7.77734375" style="3" customWidth="1"/>
    <col min="5" max="5" width="10.6640625" style="3" customWidth="1"/>
    <col min="6" max="7" width="12" style="3" customWidth="1"/>
    <col min="8" max="8" width="7.109375" style="3" customWidth="1"/>
    <col min="9" max="16384" width="8.88671875" style="1"/>
  </cols>
  <sheetData>
    <row r="1" spans="1:8" ht="62.4" customHeight="1">
      <c r="A1" s="2" t="s">
        <v>1060</v>
      </c>
      <c r="B1" s="2"/>
      <c r="C1" s="2"/>
      <c r="D1" s="2"/>
      <c r="E1" s="2"/>
      <c r="F1" s="2"/>
      <c r="G1" s="2"/>
      <c r="H1" s="2"/>
    </row>
    <row r="2" spans="1:8" ht="27" customHeight="1">
      <c r="A2" s="4" t="s">
        <v>940</v>
      </c>
      <c r="B2" s="4" t="s">
        <v>933</v>
      </c>
      <c r="C2" s="4" t="s">
        <v>934</v>
      </c>
      <c r="D2" s="4" t="s">
        <v>935</v>
      </c>
      <c r="E2" s="4" t="s">
        <v>936</v>
      </c>
      <c r="F2" s="4" t="s">
        <v>937</v>
      </c>
      <c r="G2" s="4" t="s">
        <v>938</v>
      </c>
      <c r="H2" s="4" t="s">
        <v>939</v>
      </c>
    </row>
    <row r="3" spans="1:8" ht="22.5" customHeight="1">
      <c r="A3" s="5">
        <v>1</v>
      </c>
      <c r="B3" s="6" t="s">
        <v>826</v>
      </c>
      <c r="C3" s="6" t="s">
        <v>48</v>
      </c>
      <c r="D3" s="5">
        <v>2006</v>
      </c>
      <c r="E3" s="7" t="s">
        <v>794</v>
      </c>
      <c r="F3" s="7" t="s">
        <v>825</v>
      </c>
      <c r="G3" s="7" t="s">
        <v>824</v>
      </c>
      <c r="H3" s="5">
        <v>801</v>
      </c>
    </row>
    <row r="4" spans="1:8" ht="22.5" customHeight="1">
      <c r="A4" s="5">
        <v>2</v>
      </c>
      <c r="B4" s="6" t="s">
        <v>823</v>
      </c>
      <c r="C4" s="6" t="s">
        <v>465</v>
      </c>
      <c r="D4" s="5">
        <v>2007</v>
      </c>
      <c r="E4" s="7" t="s">
        <v>822</v>
      </c>
      <c r="F4" s="7" t="s">
        <v>821</v>
      </c>
      <c r="G4" s="7" t="s">
        <v>820</v>
      </c>
      <c r="H4" s="5">
        <v>793</v>
      </c>
    </row>
    <row r="5" spans="1:8" ht="22.5" customHeight="1">
      <c r="A5" s="5">
        <v>3</v>
      </c>
      <c r="B5" s="6" t="s">
        <v>819</v>
      </c>
      <c r="C5" s="6" t="s">
        <v>48</v>
      </c>
      <c r="D5" s="5">
        <v>2006</v>
      </c>
      <c r="E5" s="7" t="s">
        <v>818</v>
      </c>
      <c r="F5" s="7" t="s">
        <v>817</v>
      </c>
      <c r="G5" s="7" t="s">
        <v>816</v>
      </c>
      <c r="H5" s="5">
        <v>781</v>
      </c>
    </row>
    <row r="6" spans="1:8" ht="22.5" customHeight="1">
      <c r="A6" s="5">
        <v>4</v>
      </c>
      <c r="B6" s="6" t="s">
        <v>815</v>
      </c>
      <c r="C6" s="6" t="s">
        <v>465</v>
      </c>
      <c r="D6" s="5">
        <v>2007</v>
      </c>
      <c r="E6" s="7" t="s">
        <v>814</v>
      </c>
      <c r="F6" s="7" t="s">
        <v>813</v>
      </c>
      <c r="G6" s="7" t="s">
        <v>812</v>
      </c>
      <c r="H6" s="5">
        <v>777</v>
      </c>
    </row>
    <row r="7" spans="1:8" ht="22.5" customHeight="1">
      <c r="A7" s="5">
        <v>5</v>
      </c>
      <c r="B7" s="6" t="s">
        <v>811</v>
      </c>
      <c r="C7" s="6" t="s">
        <v>130</v>
      </c>
      <c r="D7" s="5">
        <v>2006</v>
      </c>
      <c r="E7" s="7" t="s">
        <v>810</v>
      </c>
      <c r="F7" s="7" t="s">
        <v>809</v>
      </c>
      <c r="G7" s="7" t="s">
        <v>808</v>
      </c>
      <c r="H7" s="5">
        <v>776</v>
      </c>
    </row>
    <row r="8" spans="1:8" ht="22.5" customHeight="1">
      <c r="A8" s="5">
        <v>6</v>
      </c>
      <c r="B8" s="6" t="s">
        <v>807</v>
      </c>
      <c r="C8" s="6" t="s">
        <v>48</v>
      </c>
      <c r="D8" s="5">
        <v>2006</v>
      </c>
      <c r="E8" s="7" t="s">
        <v>806</v>
      </c>
      <c r="F8" s="7" t="s">
        <v>805</v>
      </c>
      <c r="G8" s="7" t="s">
        <v>804</v>
      </c>
      <c r="H8" s="5">
        <v>771</v>
      </c>
    </row>
    <row r="9" spans="1:8" ht="22.5" customHeight="1">
      <c r="A9" s="5">
        <v>7</v>
      </c>
      <c r="B9" s="6" t="s">
        <v>803</v>
      </c>
      <c r="C9" s="6" t="s">
        <v>48</v>
      </c>
      <c r="D9" s="5">
        <v>2006</v>
      </c>
      <c r="E9" s="7" t="s">
        <v>802</v>
      </c>
      <c r="F9" s="7" t="s">
        <v>801</v>
      </c>
      <c r="G9" s="7" t="s">
        <v>800</v>
      </c>
      <c r="H9" s="5">
        <v>761</v>
      </c>
    </row>
    <row r="10" spans="1:8" ht="22.5" customHeight="1">
      <c r="A10" s="5">
        <v>8</v>
      </c>
      <c r="B10" s="6" t="s">
        <v>799</v>
      </c>
      <c r="C10" s="6" t="s">
        <v>291</v>
      </c>
      <c r="D10" s="5">
        <v>2007</v>
      </c>
      <c r="E10" s="7" t="s">
        <v>798</v>
      </c>
      <c r="F10" s="7" t="s">
        <v>797</v>
      </c>
      <c r="G10" s="7" t="s">
        <v>796</v>
      </c>
      <c r="H10" s="5">
        <v>754</v>
      </c>
    </row>
    <row r="11" spans="1:8" ht="22.5" customHeight="1">
      <c r="A11" s="5">
        <v>9</v>
      </c>
      <c r="B11" s="6" t="s">
        <v>795</v>
      </c>
      <c r="C11" s="6" t="s">
        <v>30</v>
      </c>
      <c r="D11" s="5">
        <v>2007</v>
      </c>
      <c r="E11" s="7" t="s">
        <v>794</v>
      </c>
      <c r="F11" s="7" t="s">
        <v>793</v>
      </c>
      <c r="G11" s="7" t="s">
        <v>792</v>
      </c>
      <c r="H11" s="5">
        <v>754</v>
      </c>
    </row>
    <row r="12" spans="1:8" ht="22.5" customHeight="1">
      <c r="A12" s="5">
        <v>10</v>
      </c>
      <c r="B12" s="6" t="s">
        <v>791</v>
      </c>
      <c r="C12" s="6" t="s">
        <v>48</v>
      </c>
      <c r="D12" s="5">
        <v>2007</v>
      </c>
      <c r="E12" s="7" t="s">
        <v>790</v>
      </c>
      <c r="F12" s="7" t="s">
        <v>789</v>
      </c>
      <c r="G12" s="7" t="s">
        <v>788</v>
      </c>
      <c r="H12" s="5">
        <v>718</v>
      </c>
    </row>
    <row r="13" spans="1:8" ht="22.5" customHeight="1">
      <c r="A13" s="5">
        <v>11</v>
      </c>
      <c r="B13" s="6" t="s">
        <v>787</v>
      </c>
      <c r="C13" s="6" t="s">
        <v>48</v>
      </c>
      <c r="D13" s="5">
        <v>2006</v>
      </c>
      <c r="E13" s="7" t="s">
        <v>786</v>
      </c>
      <c r="F13" s="7" t="s">
        <v>785</v>
      </c>
      <c r="G13" s="7" t="s">
        <v>784</v>
      </c>
      <c r="H13" s="5">
        <v>705</v>
      </c>
    </row>
    <row r="14" spans="1:8" ht="22.5" customHeight="1">
      <c r="A14" s="5">
        <v>12</v>
      </c>
      <c r="B14" s="6" t="s">
        <v>783</v>
      </c>
      <c r="C14" s="6" t="s">
        <v>465</v>
      </c>
      <c r="D14" s="5">
        <v>2007</v>
      </c>
      <c r="E14" s="7" t="s">
        <v>782</v>
      </c>
      <c r="F14" s="7" t="s">
        <v>781</v>
      </c>
      <c r="G14" s="7" t="s">
        <v>780</v>
      </c>
      <c r="H14" s="5">
        <v>693</v>
      </c>
    </row>
    <row r="15" spans="1:8" ht="22.5" customHeight="1">
      <c r="A15" s="5">
        <v>13</v>
      </c>
      <c r="B15" s="6" t="s">
        <v>779</v>
      </c>
      <c r="C15" s="6" t="s">
        <v>48</v>
      </c>
      <c r="D15" s="5">
        <v>2007</v>
      </c>
      <c r="E15" s="7" t="s">
        <v>778</v>
      </c>
      <c r="F15" s="7" t="s">
        <v>777</v>
      </c>
      <c r="G15" s="7" t="s">
        <v>776</v>
      </c>
      <c r="H15" s="5">
        <v>683</v>
      </c>
    </row>
    <row r="16" spans="1:8" ht="22.5" customHeight="1">
      <c r="A16" s="5">
        <v>14</v>
      </c>
      <c r="B16" s="6" t="s">
        <v>775</v>
      </c>
      <c r="C16" s="6" t="s">
        <v>130</v>
      </c>
      <c r="D16" s="5">
        <v>2007</v>
      </c>
      <c r="E16" s="7" t="s">
        <v>774</v>
      </c>
      <c r="F16" s="7" t="s">
        <v>773</v>
      </c>
      <c r="G16" s="7" t="s">
        <v>772</v>
      </c>
      <c r="H16" s="5">
        <v>680</v>
      </c>
    </row>
    <row r="17" spans="1:8" ht="22.5" customHeight="1">
      <c r="A17" s="5">
        <v>15</v>
      </c>
      <c r="B17" s="6" t="s">
        <v>771</v>
      </c>
      <c r="C17" s="6" t="s">
        <v>30</v>
      </c>
      <c r="D17" s="5">
        <v>2007</v>
      </c>
      <c r="E17" s="7" t="s">
        <v>770</v>
      </c>
      <c r="F17" s="7" t="s">
        <v>769</v>
      </c>
      <c r="G17" s="7" t="s">
        <v>768</v>
      </c>
      <c r="H17" s="5">
        <v>675</v>
      </c>
    </row>
    <row r="18" spans="1:8" ht="22.5" customHeight="1">
      <c r="A18" s="5">
        <v>16</v>
      </c>
      <c r="B18" s="6" t="s">
        <v>767</v>
      </c>
      <c r="C18" s="6" t="s">
        <v>30</v>
      </c>
      <c r="D18" s="5">
        <v>2007</v>
      </c>
      <c r="E18" s="7" t="s">
        <v>766</v>
      </c>
      <c r="F18" s="7" t="s">
        <v>765</v>
      </c>
      <c r="G18" s="7" t="s">
        <v>764</v>
      </c>
      <c r="H18" s="5">
        <v>662</v>
      </c>
    </row>
    <row r="19" spans="1:8" ht="22.5" customHeight="1">
      <c r="A19" s="5">
        <v>17</v>
      </c>
      <c r="B19" s="6" t="s">
        <v>763</v>
      </c>
      <c r="C19" s="6" t="s">
        <v>30</v>
      </c>
      <c r="D19" s="5">
        <v>2007</v>
      </c>
      <c r="E19" s="7" t="s">
        <v>762</v>
      </c>
      <c r="F19" s="7" t="s">
        <v>761</v>
      </c>
      <c r="G19" s="7" t="s">
        <v>760</v>
      </c>
      <c r="H19" s="5">
        <v>657</v>
      </c>
    </row>
    <row r="20" spans="1:8" ht="22.5" customHeight="1">
      <c r="A20" s="5">
        <v>18</v>
      </c>
      <c r="B20" s="6" t="s">
        <v>759</v>
      </c>
      <c r="C20" s="6" t="s">
        <v>291</v>
      </c>
      <c r="D20" s="5">
        <v>2007</v>
      </c>
      <c r="E20" s="7" t="s">
        <v>758</v>
      </c>
      <c r="F20" s="7" t="s">
        <v>757</v>
      </c>
      <c r="G20" s="7" t="s">
        <v>756</v>
      </c>
      <c r="H20" s="5">
        <v>639</v>
      </c>
    </row>
    <row r="21" spans="1:8" ht="22.5" customHeight="1">
      <c r="A21" s="5">
        <v>19</v>
      </c>
      <c r="B21" s="6" t="s">
        <v>755</v>
      </c>
      <c r="C21" s="6" t="s">
        <v>36</v>
      </c>
      <c r="D21" s="5">
        <v>2007</v>
      </c>
      <c r="E21" s="7" t="s">
        <v>731</v>
      </c>
      <c r="F21" s="7" t="s">
        <v>754</v>
      </c>
      <c r="G21" s="7" t="s">
        <v>753</v>
      </c>
      <c r="H21" s="5">
        <v>637</v>
      </c>
    </row>
    <row r="22" spans="1:8" ht="22.5" customHeight="1">
      <c r="A22" s="5">
        <v>20</v>
      </c>
      <c r="B22" s="6" t="s">
        <v>752</v>
      </c>
      <c r="C22" s="6" t="s">
        <v>291</v>
      </c>
      <c r="D22" s="5">
        <v>2007</v>
      </c>
      <c r="E22" s="7" t="s">
        <v>751</v>
      </c>
      <c r="F22" s="7" t="s">
        <v>750</v>
      </c>
      <c r="G22" s="7" t="s">
        <v>749</v>
      </c>
      <c r="H22" s="5">
        <v>622</v>
      </c>
    </row>
    <row r="23" spans="1:8" ht="22.5" customHeight="1">
      <c r="A23" s="5">
        <v>21</v>
      </c>
      <c r="B23" s="6" t="s">
        <v>748</v>
      </c>
      <c r="C23" s="6" t="s">
        <v>747</v>
      </c>
      <c r="D23" s="5">
        <v>2006</v>
      </c>
      <c r="E23" s="7" t="s">
        <v>746</v>
      </c>
      <c r="F23" s="7" t="s">
        <v>745</v>
      </c>
      <c r="G23" s="7" t="s">
        <v>744</v>
      </c>
      <c r="H23" s="5">
        <v>618</v>
      </c>
    </row>
    <row r="24" spans="1:8" ht="22.5" customHeight="1">
      <c r="A24" s="5">
        <v>22</v>
      </c>
      <c r="B24" s="6" t="s">
        <v>743</v>
      </c>
      <c r="C24" s="6" t="s">
        <v>322</v>
      </c>
      <c r="D24" s="5">
        <v>2007</v>
      </c>
      <c r="E24" s="7" t="s">
        <v>742</v>
      </c>
      <c r="F24" s="7" t="s">
        <v>741</v>
      </c>
      <c r="G24" s="7" t="s">
        <v>740</v>
      </c>
      <c r="H24" s="5">
        <v>612</v>
      </c>
    </row>
    <row r="25" spans="1:8" ht="22.5" customHeight="1">
      <c r="A25" s="5">
        <v>23</v>
      </c>
      <c r="B25" s="6" t="s">
        <v>739</v>
      </c>
      <c r="C25" s="6" t="s">
        <v>30</v>
      </c>
      <c r="D25" s="5">
        <v>2007</v>
      </c>
      <c r="E25" s="7" t="s">
        <v>703</v>
      </c>
      <c r="F25" s="7" t="s">
        <v>738</v>
      </c>
      <c r="G25" s="7" t="s">
        <v>737</v>
      </c>
      <c r="H25" s="5">
        <v>597</v>
      </c>
    </row>
    <row r="26" spans="1:8" ht="22.5" customHeight="1">
      <c r="A26" s="5">
        <v>24</v>
      </c>
      <c r="B26" s="6" t="s">
        <v>736</v>
      </c>
      <c r="C26" s="6" t="s">
        <v>291</v>
      </c>
      <c r="D26" s="5">
        <v>2007</v>
      </c>
      <c r="E26" s="7" t="s">
        <v>735</v>
      </c>
      <c r="F26" s="7" t="s">
        <v>734</v>
      </c>
      <c r="G26" s="7" t="s">
        <v>733</v>
      </c>
      <c r="H26" s="5">
        <v>594</v>
      </c>
    </row>
    <row r="27" spans="1:8" ht="22.5" customHeight="1">
      <c r="A27" s="5">
        <v>25</v>
      </c>
      <c r="B27" s="6" t="s">
        <v>732</v>
      </c>
      <c r="C27" s="6" t="s">
        <v>1</v>
      </c>
      <c r="D27" s="5">
        <v>2007</v>
      </c>
      <c r="E27" s="7" t="s">
        <v>731</v>
      </c>
      <c r="F27" s="7" t="s">
        <v>730</v>
      </c>
      <c r="G27" s="7" t="s">
        <v>729</v>
      </c>
      <c r="H27" s="5">
        <v>568</v>
      </c>
    </row>
    <row r="28" spans="1:8" ht="22.5" customHeight="1">
      <c r="A28" s="5">
        <v>26</v>
      </c>
      <c r="B28" s="6" t="s">
        <v>728</v>
      </c>
      <c r="C28" s="6" t="s">
        <v>118</v>
      </c>
      <c r="D28" s="5">
        <v>2007</v>
      </c>
      <c r="E28" s="7" t="s">
        <v>727</v>
      </c>
      <c r="F28" s="7" t="s">
        <v>726</v>
      </c>
      <c r="G28" s="7" t="s">
        <v>725</v>
      </c>
      <c r="H28" s="5">
        <v>555</v>
      </c>
    </row>
    <row r="29" spans="1:8" ht="22.5" customHeight="1">
      <c r="A29" s="5">
        <v>27</v>
      </c>
      <c r="B29" s="6" t="s">
        <v>724</v>
      </c>
      <c r="C29" s="6" t="s">
        <v>24</v>
      </c>
      <c r="D29" s="5">
        <v>2007</v>
      </c>
      <c r="E29" s="7" t="s">
        <v>723</v>
      </c>
      <c r="F29" s="7" t="s">
        <v>722</v>
      </c>
      <c r="G29" s="7" t="s">
        <v>721</v>
      </c>
      <c r="H29" s="5">
        <v>529</v>
      </c>
    </row>
    <row r="30" spans="1:8" ht="22.5" customHeight="1">
      <c r="A30" s="5">
        <v>28</v>
      </c>
      <c r="B30" s="6" t="s">
        <v>720</v>
      </c>
      <c r="C30" s="6" t="s">
        <v>291</v>
      </c>
      <c r="D30" s="5">
        <v>2007</v>
      </c>
      <c r="E30" s="7" t="s">
        <v>719</v>
      </c>
      <c r="F30" s="7" t="s">
        <v>718</v>
      </c>
      <c r="G30" s="7" t="s">
        <v>717</v>
      </c>
      <c r="H30" s="5">
        <v>513</v>
      </c>
    </row>
    <row r="31" spans="1:8" ht="22.5" customHeight="1">
      <c r="A31" s="5">
        <v>29</v>
      </c>
      <c r="B31" s="6" t="s">
        <v>716</v>
      </c>
      <c r="C31" s="6" t="s">
        <v>24</v>
      </c>
      <c r="D31" s="5">
        <v>2007</v>
      </c>
      <c r="E31" s="7" t="s">
        <v>715</v>
      </c>
      <c r="F31" s="7" t="s">
        <v>714</v>
      </c>
      <c r="G31" s="7" t="s">
        <v>713</v>
      </c>
      <c r="H31" s="5">
        <v>499</v>
      </c>
    </row>
    <row r="32" spans="1:8" ht="22.5" customHeight="1">
      <c r="A32" s="5">
        <v>30</v>
      </c>
      <c r="B32" s="6" t="s">
        <v>712</v>
      </c>
      <c r="C32" s="6" t="s">
        <v>24</v>
      </c>
      <c r="D32" s="5">
        <v>2006</v>
      </c>
      <c r="E32" s="7" t="s">
        <v>711</v>
      </c>
      <c r="F32" s="7" t="s">
        <v>710</v>
      </c>
      <c r="G32" s="7" t="s">
        <v>709</v>
      </c>
      <c r="H32" s="5">
        <v>475</v>
      </c>
    </row>
    <row r="33" spans="1:8" ht="22.5" customHeight="1">
      <c r="A33" s="5">
        <v>31</v>
      </c>
      <c r="B33" s="6" t="s">
        <v>708</v>
      </c>
      <c r="C33" s="6" t="s">
        <v>291</v>
      </c>
      <c r="D33" s="5">
        <v>2007</v>
      </c>
      <c r="E33" s="7" t="s">
        <v>707</v>
      </c>
      <c r="F33" s="7" t="s">
        <v>706</v>
      </c>
      <c r="G33" s="7" t="s">
        <v>705</v>
      </c>
      <c r="H33" s="5">
        <v>465</v>
      </c>
    </row>
    <row r="34" spans="1:8" ht="22.5" customHeight="1">
      <c r="A34" s="5">
        <v>32</v>
      </c>
      <c r="B34" s="6" t="s">
        <v>704</v>
      </c>
      <c r="C34" s="6" t="s">
        <v>291</v>
      </c>
      <c r="D34" s="5">
        <v>2007</v>
      </c>
      <c r="E34" s="7" t="s">
        <v>703</v>
      </c>
      <c r="F34" s="7" t="s">
        <v>702</v>
      </c>
      <c r="G34" s="7" t="s">
        <v>701</v>
      </c>
      <c r="H34" s="5">
        <v>458</v>
      </c>
    </row>
    <row r="35" spans="1:8" ht="22.5" customHeight="1">
      <c r="A35" s="5">
        <v>32</v>
      </c>
      <c r="B35" s="6" t="s">
        <v>700</v>
      </c>
      <c r="C35" s="6" t="s">
        <v>1</v>
      </c>
      <c r="D35" s="5">
        <v>2007</v>
      </c>
      <c r="E35" s="7" t="s">
        <v>699</v>
      </c>
      <c r="F35" s="7" t="s">
        <v>698</v>
      </c>
      <c r="G35" s="6" t="s">
        <v>257</v>
      </c>
      <c r="H35" s="5">
        <v>427</v>
      </c>
    </row>
    <row r="36" spans="1:8" ht="22.5" customHeight="1">
      <c r="A36" s="5">
        <v>33</v>
      </c>
      <c r="B36" s="139" t="s">
        <v>1064</v>
      </c>
      <c r="C36" s="6" t="s">
        <v>465</v>
      </c>
      <c r="D36" s="5">
        <v>2006</v>
      </c>
      <c r="E36" s="139" t="s">
        <v>1065</v>
      </c>
      <c r="F36" s="139" t="s">
        <v>1065</v>
      </c>
      <c r="G36" s="139" t="s">
        <v>1065</v>
      </c>
      <c r="H36" s="5">
        <v>0</v>
      </c>
    </row>
  </sheetData>
  <autoFilter ref="A2:H2" xr:uid="{A469086F-AA28-4B96-9837-AA79A39DEA29}"/>
  <mergeCells count="1">
    <mergeCell ref="A1:H1"/>
  </mergeCells>
  <pageMargins left="0.7" right="0.7" top="0.75" bottom="0.75" header="0.3" footer="0.3"/>
  <pageSetup paperSize="9" scale="93" orientation="portrait" r:id="rId1"/>
  <rowBreaks count="1" manualBreakCount="1">
    <brk id="3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7F4E-5945-4AB8-B0A2-95D617830AD2}">
  <dimension ref="A1:G171"/>
  <sheetViews>
    <sheetView view="pageBreakPreview" topLeftCell="A133" zoomScaleNormal="100" zoomScaleSheetLayoutView="100" workbookViewId="0">
      <selection sqref="A1:G1"/>
    </sheetView>
  </sheetViews>
  <sheetFormatPr defaultRowHeight="13.2"/>
  <cols>
    <col min="1" max="1" width="4.21875" style="3" customWidth="1"/>
    <col min="2" max="2" width="27.33203125" style="3" customWidth="1"/>
    <col min="3" max="3" width="22.44140625" style="3" customWidth="1"/>
    <col min="4" max="4" width="7.5546875" style="3" bestFit="1" customWidth="1"/>
    <col min="5" max="5" width="10.21875" style="3" customWidth="1"/>
    <col min="6" max="6" width="15.33203125" style="3" customWidth="1"/>
    <col min="7" max="7" width="7.33203125" style="3" customWidth="1"/>
    <col min="8" max="16384" width="8.88671875" style="1"/>
  </cols>
  <sheetData>
    <row r="1" spans="1:7" ht="63.6" customHeight="1">
      <c r="A1" s="8" t="s">
        <v>1063</v>
      </c>
      <c r="B1" s="9"/>
      <c r="C1" s="9"/>
      <c r="D1" s="9"/>
      <c r="E1" s="9"/>
      <c r="F1" s="9"/>
      <c r="G1" s="9"/>
    </row>
    <row r="2" spans="1:7" ht="25.8" customHeight="1">
      <c r="A2" s="10" t="s">
        <v>940</v>
      </c>
      <c r="B2" s="4" t="s">
        <v>933</v>
      </c>
      <c r="C2" s="4" t="s">
        <v>934</v>
      </c>
      <c r="D2" s="4" t="s">
        <v>935</v>
      </c>
      <c r="E2" s="4" t="s">
        <v>936</v>
      </c>
      <c r="F2" s="4" t="s">
        <v>938</v>
      </c>
      <c r="G2" s="4" t="s">
        <v>939</v>
      </c>
    </row>
    <row r="3" spans="1:7" ht="11.25" customHeight="1">
      <c r="A3" s="13">
        <v>1</v>
      </c>
      <c r="B3" s="15" t="s">
        <v>697</v>
      </c>
      <c r="C3" s="15" t="s">
        <v>130</v>
      </c>
      <c r="D3" s="16">
        <v>2008</v>
      </c>
      <c r="E3" s="17" t="s">
        <v>696</v>
      </c>
      <c r="F3" s="11" t="s">
        <v>695</v>
      </c>
      <c r="G3" s="18">
        <v>533</v>
      </c>
    </row>
    <row r="4" spans="1:7" ht="11.25" customHeight="1">
      <c r="A4" s="14"/>
      <c r="B4" s="19"/>
      <c r="C4" s="19"/>
      <c r="D4" s="20"/>
      <c r="E4" s="21" t="s">
        <v>694</v>
      </c>
      <c r="F4" s="12" t="s">
        <v>693</v>
      </c>
      <c r="G4" s="22"/>
    </row>
    <row r="5" spans="1:7" ht="11.25" customHeight="1">
      <c r="A5" s="13">
        <v>2</v>
      </c>
      <c r="B5" s="15" t="s">
        <v>692</v>
      </c>
      <c r="C5" s="15" t="s">
        <v>465</v>
      </c>
      <c r="D5" s="16">
        <v>2008</v>
      </c>
      <c r="E5" s="17" t="s">
        <v>691</v>
      </c>
      <c r="F5" s="11" t="s">
        <v>690</v>
      </c>
      <c r="G5" s="18">
        <v>532</v>
      </c>
    </row>
    <row r="6" spans="1:7" ht="11.25" customHeight="1">
      <c r="A6" s="14"/>
      <c r="B6" s="19"/>
      <c r="C6" s="19"/>
      <c r="D6" s="20"/>
      <c r="E6" s="21" t="s">
        <v>689</v>
      </c>
      <c r="F6" s="12" t="s">
        <v>688</v>
      </c>
      <c r="G6" s="22"/>
    </row>
    <row r="7" spans="1:7" ht="11.25" customHeight="1">
      <c r="A7" s="13">
        <v>3</v>
      </c>
      <c r="B7" s="15" t="s">
        <v>687</v>
      </c>
      <c r="C7" s="15" t="s">
        <v>672</v>
      </c>
      <c r="D7" s="16">
        <v>2008</v>
      </c>
      <c r="E7" s="17" t="s">
        <v>686</v>
      </c>
      <c r="F7" s="11" t="s">
        <v>685</v>
      </c>
      <c r="G7" s="18">
        <v>521</v>
      </c>
    </row>
    <row r="8" spans="1:7" ht="11.25" customHeight="1">
      <c r="A8" s="14"/>
      <c r="B8" s="19"/>
      <c r="C8" s="19"/>
      <c r="D8" s="20"/>
      <c r="E8" s="21" t="s">
        <v>684</v>
      </c>
      <c r="F8" s="12" t="s">
        <v>683</v>
      </c>
      <c r="G8" s="22"/>
    </row>
    <row r="9" spans="1:7" ht="11.25" customHeight="1">
      <c r="A9" s="13">
        <v>4</v>
      </c>
      <c r="B9" s="15" t="s">
        <v>682</v>
      </c>
      <c r="C9" s="15" t="s">
        <v>30</v>
      </c>
      <c r="D9" s="16">
        <v>2008</v>
      </c>
      <c r="E9" s="17" t="s">
        <v>32</v>
      </c>
      <c r="F9" s="11" t="s">
        <v>681</v>
      </c>
      <c r="G9" s="18">
        <v>518</v>
      </c>
    </row>
    <row r="10" spans="1:7" ht="11.25" customHeight="1">
      <c r="A10" s="14"/>
      <c r="B10" s="19"/>
      <c r="C10" s="19"/>
      <c r="D10" s="20"/>
      <c r="E10" s="21" t="s">
        <v>680</v>
      </c>
      <c r="F10" s="12" t="s">
        <v>679</v>
      </c>
      <c r="G10" s="22"/>
    </row>
    <row r="11" spans="1:7" ht="11.25" customHeight="1">
      <c r="A11" s="13">
        <v>5</v>
      </c>
      <c r="B11" s="15" t="s">
        <v>678</v>
      </c>
      <c r="C11" s="15" t="s">
        <v>672</v>
      </c>
      <c r="D11" s="16">
        <v>2008</v>
      </c>
      <c r="E11" s="17" t="s">
        <v>677</v>
      </c>
      <c r="F11" s="11" t="s">
        <v>676</v>
      </c>
      <c r="G11" s="18">
        <v>516</v>
      </c>
    </row>
    <row r="12" spans="1:7" ht="11.25" customHeight="1">
      <c r="A12" s="14"/>
      <c r="B12" s="19"/>
      <c r="C12" s="19"/>
      <c r="D12" s="20"/>
      <c r="E12" s="21" t="s">
        <v>675</v>
      </c>
      <c r="F12" s="12" t="s">
        <v>674</v>
      </c>
      <c r="G12" s="22"/>
    </row>
    <row r="13" spans="1:7" ht="11.25" customHeight="1">
      <c r="A13" s="13">
        <v>6</v>
      </c>
      <c r="B13" s="15" t="s">
        <v>673</v>
      </c>
      <c r="C13" s="15" t="s">
        <v>672</v>
      </c>
      <c r="D13" s="16">
        <v>2008</v>
      </c>
      <c r="E13" s="17" t="s">
        <v>671</v>
      </c>
      <c r="F13" s="11" t="s">
        <v>670</v>
      </c>
      <c r="G13" s="18">
        <v>485</v>
      </c>
    </row>
    <row r="14" spans="1:7" ht="11.25" customHeight="1">
      <c r="A14" s="14"/>
      <c r="B14" s="19"/>
      <c r="C14" s="19"/>
      <c r="D14" s="20"/>
      <c r="E14" s="21" t="s">
        <v>669</v>
      </c>
      <c r="F14" s="12" t="s">
        <v>668</v>
      </c>
      <c r="G14" s="22"/>
    </row>
    <row r="15" spans="1:7" ht="11.25" customHeight="1">
      <c r="A15" s="13">
        <v>7</v>
      </c>
      <c r="B15" s="15" t="s">
        <v>667</v>
      </c>
      <c r="C15" s="15" t="s">
        <v>30</v>
      </c>
      <c r="D15" s="16">
        <v>2008</v>
      </c>
      <c r="E15" s="17" t="s">
        <v>666</v>
      </c>
      <c r="F15" s="11" t="s">
        <v>665</v>
      </c>
      <c r="G15" s="18">
        <v>480</v>
      </c>
    </row>
    <row r="16" spans="1:7" ht="11.25" customHeight="1">
      <c r="A16" s="14"/>
      <c r="B16" s="19"/>
      <c r="C16" s="19"/>
      <c r="D16" s="20"/>
      <c r="E16" s="21" t="s">
        <v>664</v>
      </c>
      <c r="F16" s="12" t="s">
        <v>663</v>
      </c>
      <c r="G16" s="22"/>
    </row>
    <row r="17" spans="1:7" ht="11.25" customHeight="1">
      <c r="A17" s="13">
        <v>8</v>
      </c>
      <c r="B17" s="15" t="s">
        <v>662</v>
      </c>
      <c r="C17" s="15" t="s">
        <v>263</v>
      </c>
      <c r="D17" s="16">
        <v>2008</v>
      </c>
      <c r="E17" s="17" t="s">
        <v>661</v>
      </c>
      <c r="F17" s="11" t="s">
        <v>660</v>
      </c>
      <c r="G17" s="18">
        <v>477</v>
      </c>
    </row>
    <row r="18" spans="1:7" ht="11.25" customHeight="1">
      <c r="A18" s="14"/>
      <c r="B18" s="19"/>
      <c r="C18" s="19"/>
      <c r="D18" s="20"/>
      <c r="E18" s="21" t="s">
        <v>659</v>
      </c>
      <c r="F18" s="12" t="s">
        <v>658</v>
      </c>
      <c r="G18" s="22"/>
    </row>
    <row r="19" spans="1:7" ht="11.25" customHeight="1">
      <c r="A19" s="13">
        <v>9</v>
      </c>
      <c r="B19" s="15" t="s">
        <v>657</v>
      </c>
      <c r="C19" s="15" t="s">
        <v>48</v>
      </c>
      <c r="D19" s="16">
        <v>2008</v>
      </c>
      <c r="E19" s="17" t="s">
        <v>656</v>
      </c>
      <c r="F19" s="11" t="s">
        <v>655</v>
      </c>
      <c r="G19" s="18">
        <v>473</v>
      </c>
    </row>
    <row r="20" spans="1:7" ht="11.25" customHeight="1">
      <c r="A20" s="14"/>
      <c r="B20" s="19"/>
      <c r="C20" s="19"/>
      <c r="D20" s="20"/>
      <c r="E20" s="21" t="s">
        <v>654</v>
      </c>
      <c r="F20" s="12" t="s">
        <v>653</v>
      </c>
      <c r="G20" s="22"/>
    </row>
    <row r="21" spans="1:7" ht="11.25" customHeight="1">
      <c r="A21" s="13">
        <v>10</v>
      </c>
      <c r="B21" s="15" t="s">
        <v>652</v>
      </c>
      <c r="C21" s="15" t="s">
        <v>48</v>
      </c>
      <c r="D21" s="16">
        <v>2008</v>
      </c>
      <c r="E21" s="17" t="s">
        <v>651</v>
      </c>
      <c r="F21" s="11" t="s">
        <v>650</v>
      </c>
      <c r="G21" s="18">
        <v>466</v>
      </c>
    </row>
    <row r="22" spans="1:7" ht="11.25" customHeight="1">
      <c r="A22" s="14"/>
      <c r="B22" s="19"/>
      <c r="C22" s="19"/>
      <c r="D22" s="20"/>
      <c r="E22" s="21" t="s">
        <v>649</v>
      </c>
      <c r="F22" s="12" t="s">
        <v>648</v>
      </c>
      <c r="G22" s="22"/>
    </row>
    <row r="23" spans="1:7" ht="11.25" customHeight="1">
      <c r="A23" s="13">
        <v>11</v>
      </c>
      <c r="B23" s="15" t="s">
        <v>647</v>
      </c>
      <c r="C23" s="15" t="s">
        <v>65</v>
      </c>
      <c r="D23" s="16">
        <v>2008</v>
      </c>
      <c r="E23" s="17" t="s">
        <v>646</v>
      </c>
      <c r="F23" s="11" t="s">
        <v>645</v>
      </c>
      <c r="G23" s="18">
        <v>465</v>
      </c>
    </row>
    <row r="24" spans="1:7" ht="11.25" customHeight="1">
      <c r="A24" s="14"/>
      <c r="B24" s="19"/>
      <c r="C24" s="19"/>
      <c r="D24" s="20"/>
      <c r="E24" s="21" t="s">
        <v>644</v>
      </c>
      <c r="F24" s="12" t="s">
        <v>643</v>
      </c>
      <c r="G24" s="22"/>
    </row>
    <row r="25" spans="1:7" ht="11.25" customHeight="1">
      <c r="A25" s="13">
        <v>12</v>
      </c>
      <c r="B25" s="15" t="s">
        <v>642</v>
      </c>
      <c r="C25" s="15" t="s">
        <v>48</v>
      </c>
      <c r="D25" s="16">
        <v>2008</v>
      </c>
      <c r="E25" s="17" t="s">
        <v>641</v>
      </c>
      <c r="F25" s="11" t="s">
        <v>640</v>
      </c>
      <c r="G25" s="18">
        <v>463</v>
      </c>
    </row>
    <row r="26" spans="1:7" ht="11.25" customHeight="1">
      <c r="A26" s="14"/>
      <c r="B26" s="19"/>
      <c r="C26" s="19"/>
      <c r="D26" s="20"/>
      <c r="E26" s="21" t="s">
        <v>639</v>
      </c>
      <c r="F26" s="12" t="s">
        <v>638</v>
      </c>
      <c r="G26" s="22"/>
    </row>
    <row r="27" spans="1:7" ht="11.25" customHeight="1">
      <c r="A27" s="13">
        <v>13</v>
      </c>
      <c r="B27" s="15" t="s">
        <v>637</v>
      </c>
      <c r="C27" s="15" t="s">
        <v>24</v>
      </c>
      <c r="D27" s="16">
        <v>2008</v>
      </c>
      <c r="E27" s="17" t="s">
        <v>636</v>
      </c>
      <c r="F27" s="11" t="s">
        <v>635</v>
      </c>
      <c r="G27" s="18">
        <v>462</v>
      </c>
    </row>
    <row r="28" spans="1:7" ht="11.25" customHeight="1">
      <c r="A28" s="14"/>
      <c r="B28" s="19"/>
      <c r="C28" s="19"/>
      <c r="D28" s="20"/>
      <c r="E28" s="21" t="s">
        <v>634</v>
      </c>
      <c r="F28" s="12" t="s">
        <v>633</v>
      </c>
      <c r="G28" s="22"/>
    </row>
    <row r="29" spans="1:7" ht="11.25" customHeight="1">
      <c r="A29" s="13">
        <v>14</v>
      </c>
      <c r="B29" s="15" t="s">
        <v>632</v>
      </c>
      <c r="C29" s="15" t="s">
        <v>322</v>
      </c>
      <c r="D29" s="16">
        <v>2009</v>
      </c>
      <c r="E29" s="17" t="s">
        <v>631</v>
      </c>
      <c r="F29" s="11" t="s">
        <v>630</v>
      </c>
      <c r="G29" s="18">
        <v>459</v>
      </c>
    </row>
    <row r="30" spans="1:7" ht="11.25" customHeight="1">
      <c r="A30" s="14"/>
      <c r="B30" s="19"/>
      <c r="C30" s="19"/>
      <c r="D30" s="20"/>
      <c r="E30" s="21" t="s">
        <v>629</v>
      </c>
      <c r="F30" s="12" t="s">
        <v>628</v>
      </c>
      <c r="G30" s="22"/>
    </row>
    <row r="31" spans="1:7" ht="11.25" customHeight="1">
      <c r="A31" s="13">
        <v>15</v>
      </c>
      <c r="B31" s="15" t="s">
        <v>627</v>
      </c>
      <c r="C31" s="15" t="s">
        <v>24</v>
      </c>
      <c r="D31" s="16">
        <v>2008</v>
      </c>
      <c r="E31" s="17" t="s">
        <v>623</v>
      </c>
      <c r="F31" s="11" t="s">
        <v>626</v>
      </c>
      <c r="G31" s="18">
        <v>457</v>
      </c>
    </row>
    <row r="32" spans="1:7" ht="11.25" customHeight="1">
      <c r="A32" s="14"/>
      <c r="B32" s="19"/>
      <c r="C32" s="19"/>
      <c r="D32" s="20"/>
      <c r="E32" s="21" t="s">
        <v>621</v>
      </c>
      <c r="F32" s="12" t="s">
        <v>625</v>
      </c>
      <c r="G32" s="22"/>
    </row>
    <row r="33" spans="1:7" ht="11.25" customHeight="1">
      <c r="A33" s="13">
        <v>16</v>
      </c>
      <c r="B33" s="15" t="s">
        <v>624</v>
      </c>
      <c r="C33" s="15" t="s">
        <v>30</v>
      </c>
      <c r="D33" s="16">
        <v>2009</v>
      </c>
      <c r="E33" s="17" t="s">
        <v>623</v>
      </c>
      <c r="F33" s="11" t="s">
        <v>622</v>
      </c>
      <c r="G33" s="18">
        <v>455</v>
      </c>
    </row>
    <row r="34" spans="1:7" ht="11.25" customHeight="1">
      <c r="A34" s="14"/>
      <c r="B34" s="19"/>
      <c r="C34" s="19"/>
      <c r="D34" s="20"/>
      <c r="E34" s="21" t="s">
        <v>621</v>
      </c>
      <c r="F34" s="12" t="s">
        <v>620</v>
      </c>
      <c r="G34" s="22"/>
    </row>
    <row r="35" spans="1:7" ht="11.25" customHeight="1">
      <c r="A35" s="13">
        <v>17</v>
      </c>
      <c r="B35" s="15" t="s">
        <v>619</v>
      </c>
      <c r="C35" s="15" t="s">
        <v>1</v>
      </c>
      <c r="D35" s="16">
        <v>2008</v>
      </c>
      <c r="E35" s="17" t="s">
        <v>618</v>
      </c>
      <c r="F35" s="11" t="s">
        <v>617</v>
      </c>
      <c r="G35" s="18">
        <v>454</v>
      </c>
    </row>
    <row r="36" spans="1:7" ht="11.25" customHeight="1">
      <c r="A36" s="14"/>
      <c r="B36" s="19"/>
      <c r="C36" s="19"/>
      <c r="D36" s="20"/>
      <c r="E36" s="21" t="s">
        <v>616</v>
      </c>
      <c r="F36" s="12" t="s">
        <v>615</v>
      </c>
      <c r="G36" s="22"/>
    </row>
    <row r="37" spans="1:7" ht="11.25" customHeight="1">
      <c r="A37" s="13">
        <v>18</v>
      </c>
      <c r="B37" s="15" t="s">
        <v>614</v>
      </c>
      <c r="C37" s="15" t="s">
        <v>48</v>
      </c>
      <c r="D37" s="16">
        <v>2009</v>
      </c>
      <c r="E37" s="17" t="s">
        <v>613</v>
      </c>
      <c r="F37" s="11" t="s">
        <v>612</v>
      </c>
      <c r="G37" s="18">
        <v>443</v>
      </c>
    </row>
    <row r="38" spans="1:7" ht="11.25" customHeight="1">
      <c r="A38" s="14"/>
      <c r="B38" s="19"/>
      <c r="C38" s="19"/>
      <c r="D38" s="20"/>
      <c r="E38" s="21" t="s">
        <v>611</v>
      </c>
      <c r="F38" s="12" t="s">
        <v>610</v>
      </c>
      <c r="G38" s="22"/>
    </row>
    <row r="39" spans="1:7" ht="11.25" customHeight="1">
      <c r="A39" s="13">
        <v>19</v>
      </c>
      <c r="B39" s="15" t="s">
        <v>609</v>
      </c>
      <c r="C39" s="15" t="s">
        <v>24</v>
      </c>
      <c r="D39" s="16">
        <v>2009</v>
      </c>
      <c r="E39" s="17" t="s">
        <v>608</v>
      </c>
      <c r="F39" s="11" t="s">
        <v>607</v>
      </c>
      <c r="G39" s="18">
        <v>442</v>
      </c>
    </row>
    <row r="40" spans="1:7" ht="11.25" customHeight="1">
      <c r="A40" s="14"/>
      <c r="B40" s="19"/>
      <c r="C40" s="19"/>
      <c r="D40" s="20"/>
      <c r="E40" s="21" t="s">
        <v>606</v>
      </c>
      <c r="F40" s="12" t="s">
        <v>605</v>
      </c>
      <c r="G40" s="22"/>
    </row>
    <row r="41" spans="1:7" ht="11.25" customHeight="1">
      <c r="A41" s="13">
        <v>20</v>
      </c>
      <c r="B41" s="15" t="s">
        <v>604</v>
      </c>
      <c r="C41" s="15" t="s">
        <v>48</v>
      </c>
      <c r="D41" s="16">
        <v>2009</v>
      </c>
      <c r="E41" s="17" t="s">
        <v>603</v>
      </c>
      <c r="F41" s="11" t="s">
        <v>602</v>
      </c>
      <c r="G41" s="18">
        <v>441</v>
      </c>
    </row>
    <row r="42" spans="1:7" ht="11.25" customHeight="1">
      <c r="A42" s="14"/>
      <c r="B42" s="19"/>
      <c r="C42" s="19"/>
      <c r="D42" s="20"/>
      <c r="E42" s="21" t="s">
        <v>601</v>
      </c>
      <c r="F42" s="12" t="s">
        <v>600</v>
      </c>
      <c r="G42" s="22"/>
    </row>
    <row r="43" spans="1:7" ht="11.25" customHeight="1">
      <c r="A43" s="13">
        <v>21</v>
      </c>
      <c r="B43" s="15" t="s">
        <v>599</v>
      </c>
      <c r="C43" s="15" t="s">
        <v>263</v>
      </c>
      <c r="D43" s="16">
        <v>2009</v>
      </c>
      <c r="E43" s="17" t="s">
        <v>598</v>
      </c>
      <c r="F43" s="11" t="s">
        <v>597</v>
      </c>
      <c r="G43" s="18">
        <v>435</v>
      </c>
    </row>
    <row r="44" spans="1:7" ht="11.25" customHeight="1">
      <c r="A44" s="14"/>
      <c r="B44" s="19"/>
      <c r="C44" s="19"/>
      <c r="D44" s="20"/>
      <c r="E44" s="21" t="s">
        <v>596</v>
      </c>
      <c r="F44" s="12" t="s">
        <v>595</v>
      </c>
      <c r="G44" s="22"/>
    </row>
    <row r="45" spans="1:7" ht="11.25" customHeight="1">
      <c r="A45" s="13">
        <v>22</v>
      </c>
      <c r="B45" s="15" t="s">
        <v>594</v>
      </c>
      <c r="C45" s="15" t="s">
        <v>130</v>
      </c>
      <c r="D45" s="16">
        <v>2008</v>
      </c>
      <c r="E45" s="17" t="s">
        <v>593</v>
      </c>
      <c r="F45" s="11" t="s">
        <v>592</v>
      </c>
      <c r="G45" s="18">
        <v>432</v>
      </c>
    </row>
    <row r="46" spans="1:7" ht="11.25" customHeight="1">
      <c r="A46" s="14"/>
      <c r="B46" s="19"/>
      <c r="C46" s="19"/>
      <c r="D46" s="20"/>
      <c r="E46" s="21" t="s">
        <v>591</v>
      </c>
      <c r="F46" s="12" t="s">
        <v>590</v>
      </c>
      <c r="G46" s="22"/>
    </row>
    <row r="47" spans="1:7" ht="11.25" customHeight="1">
      <c r="A47" s="13">
        <v>23</v>
      </c>
      <c r="B47" s="15" t="s">
        <v>589</v>
      </c>
      <c r="C47" s="15" t="s">
        <v>81</v>
      </c>
      <c r="D47" s="16">
        <v>2009</v>
      </c>
      <c r="E47" s="17" t="s">
        <v>588</v>
      </c>
      <c r="F47" s="11" t="s">
        <v>587</v>
      </c>
      <c r="G47" s="18">
        <v>431</v>
      </c>
    </row>
    <row r="48" spans="1:7" ht="11.25" customHeight="1">
      <c r="A48" s="14"/>
      <c r="B48" s="19"/>
      <c r="C48" s="19"/>
      <c r="D48" s="20"/>
      <c r="E48" s="21" t="s">
        <v>586</v>
      </c>
      <c r="F48" s="12" t="s">
        <v>585</v>
      </c>
      <c r="G48" s="22"/>
    </row>
    <row r="49" spans="1:7" ht="11.25" customHeight="1">
      <c r="A49" s="13">
        <v>24</v>
      </c>
      <c r="B49" s="15" t="s">
        <v>584</v>
      </c>
      <c r="C49" s="15" t="s">
        <v>48</v>
      </c>
      <c r="D49" s="16">
        <v>2010</v>
      </c>
      <c r="E49" s="17" t="s">
        <v>583</v>
      </c>
      <c r="F49" s="11" t="s">
        <v>582</v>
      </c>
      <c r="G49" s="18">
        <v>428</v>
      </c>
    </row>
    <row r="50" spans="1:7" ht="11.25" customHeight="1">
      <c r="A50" s="14"/>
      <c r="B50" s="19"/>
      <c r="C50" s="19"/>
      <c r="D50" s="20"/>
      <c r="E50" s="21" t="s">
        <v>581</v>
      </c>
      <c r="F50" s="12" t="s">
        <v>580</v>
      </c>
      <c r="G50" s="22"/>
    </row>
    <row r="51" spans="1:7" ht="11.25" customHeight="1">
      <c r="A51" s="13">
        <v>25</v>
      </c>
      <c r="B51" s="15" t="s">
        <v>579</v>
      </c>
      <c r="C51" s="15" t="s">
        <v>24</v>
      </c>
      <c r="D51" s="16">
        <v>2008</v>
      </c>
      <c r="E51" s="17" t="s">
        <v>578</v>
      </c>
      <c r="F51" s="11" t="s">
        <v>577</v>
      </c>
      <c r="G51" s="18">
        <v>426</v>
      </c>
    </row>
    <row r="52" spans="1:7" ht="11.25" customHeight="1">
      <c r="A52" s="14"/>
      <c r="B52" s="19"/>
      <c r="C52" s="19"/>
      <c r="D52" s="20"/>
      <c r="E52" s="21" t="s">
        <v>576</v>
      </c>
      <c r="F52" s="12" t="s">
        <v>575</v>
      </c>
      <c r="G52" s="22"/>
    </row>
    <row r="53" spans="1:7" ht="11.25" customHeight="1">
      <c r="A53" s="13">
        <v>26</v>
      </c>
      <c r="B53" s="15" t="s">
        <v>574</v>
      </c>
      <c r="C53" s="15" t="s">
        <v>24</v>
      </c>
      <c r="D53" s="16">
        <v>2009</v>
      </c>
      <c r="E53" s="17" t="s">
        <v>573</v>
      </c>
      <c r="F53" s="11" t="s">
        <v>572</v>
      </c>
      <c r="G53" s="18">
        <v>425</v>
      </c>
    </row>
    <row r="54" spans="1:7" ht="11.25" customHeight="1">
      <c r="A54" s="14"/>
      <c r="B54" s="19"/>
      <c r="C54" s="19"/>
      <c r="D54" s="20"/>
      <c r="E54" s="21" t="s">
        <v>571</v>
      </c>
      <c r="F54" s="12" t="s">
        <v>95</v>
      </c>
      <c r="G54" s="22"/>
    </row>
    <row r="55" spans="1:7" ht="11.25" customHeight="1">
      <c r="A55" s="13">
        <v>27</v>
      </c>
      <c r="B55" s="15" t="s">
        <v>570</v>
      </c>
      <c r="C55" s="15" t="s">
        <v>1</v>
      </c>
      <c r="D55" s="16">
        <v>2009</v>
      </c>
      <c r="E55" s="17" t="s">
        <v>569</v>
      </c>
      <c r="F55" s="11" t="s">
        <v>568</v>
      </c>
      <c r="G55" s="18">
        <v>425</v>
      </c>
    </row>
    <row r="56" spans="1:7" ht="11.25" customHeight="1">
      <c r="A56" s="14"/>
      <c r="B56" s="19"/>
      <c r="C56" s="19"/>
      <c r="D56" s="20"/>
      <c r="E56" s="21" t="s">
        <v>567</v>
      </c>
      <c r="F56" s="12" t="s">
        <v>566</v>
      </c>
      <c r="G56" s="22"/>
    </row>
    <row r="57" spans="1:7" ht="11.25" customHeight="1">
      <c r="A57" s="13">
        <v>28</v>
      </c>
      <c r="B57" s="15" t="s">
        <v>565</v>
      </c>
      <c r="C57" s="15" t="s">
        <v>48</v>
      </c>
      <c r="D57" s="16">
        <v>2009</v>
      </c>
      <c r="E57" s="17" t="s">
        <v>217</v>
      </c>
      <c r="F57" s="11" t="s">
        <v>564</v>
      </c>
      <c r="G57" s="18">
        <v>420</v>
      </c>
    </row>
    <row r="58" spans="1:7" ht="11.25" customHeight="1">
      <c r="A58" s="14"/>
      <c r="B58" s="19"/>
      <c r="C58" s="19"/>
      <c r="D58" s="20"/>
      <c r="E58" s="21" t="s">
        <v>563</v>
      </c>
      <c r="F58" s="12" t="s">
        <v>562</v>
      </c>
      <c r="G58" s="22"/>
    </row>
    <row r="59" spans="1:7" ht="11.25" customHeight="1">
      <c r="A59" s="13">
        <v>29</v>
      </c>
      <c r="B59" s="15" t="s">
        <v>561</v>
      </c>
      <c r="C59" s="15" t="s">
        <v>48</v>
      </c>
      <c r="D59" s="16">
        <v>2009</v>
      </c>
      <c r="E59" s="17" t="s">
        <v>560</v>
      </c>
      <c r="F59" s="11" t="s">
        <v>559</v>
      </c>
      <c r="G59" s="18">
        <v>420</v>
      </c>
    </row>
    <row r="60" spans="1:7" ht="11.25" customHeight="1">
      <c r="A60" s="14"/>
      <c r="B60" s="19"/>
      <c r="C60" s="19"/>
      <c r="D60" s="20"/>
      <c r="E60" s="21" t="s">
        <v>558</v>
      </c>
      <c r="F60" s="12" t="s">
        <v>557</v>
      </c>
      <c r="G60" s="22"/>
    </row>
    <row r="61" spans="1:7" ht="11.25" customHeight="1">
      <c r="A61" s="13">
        <v>30</v>
      </c>
      <c r="B61" s="15" t="s">
        <v>556</v>
      </c>
      <c r="C61" s="15" t="s">
        <v>328</v>
      </c>
      <c r="D61" s="16">
        <v>2010</v>
      </c>
      <c r="E61" s="17" t="s">
        <v>555</v>
      </c>
      <c r="F61" s="11" t="s">
        <v>554</v>
      </c>
      <c r="G61" s="18">
        <v>420</v>
      </c>
    </row>
    <row r="62" spans="1:7" ht="11.25" customHeight="1">
      <c r="A62" s="14"/>
      <c r="B62" s="19"/>
      <c r="C62" s="19"/>
      <c r="D62" s="20"/>
      <c r="E62" s="21" t="s">
        <v>553</v>
      </c>
      <c r="F62" s="12" t="s">
        <v>552</v>
      </c>
      <c r="G62" s="22"/>
    </row>
    <row r="63" spans="1:7" ht="11.25" customHeight="1">
      <c r="A63" s="13">
        <v>31</v>
      </c>
      <c r="B63" s="15" t="s">
        <v>551</v>
      </c>
      <c r="C63" s="15" t="s">
        <v>1</v>
      </c>
      <c r="D63" s="16">
        <v>2009</v>
      </c>
      <c r="E63" s="17" t="s">
        <v>550</v>
      </c>
      <c r="F63" s="11" t="s">
        <v>549</v>
      </c>
      <c r="G63" s="18">
        <v>417</v>
      </c>
    </row>
    <row r="64" spans="1:7" ht="11.25" customHeight="1">
      <c r="A64" s="14"/>
      <c r="B64" s="19"/>
      <c r="C64" s="19"/>
      <c r="D64" s="20"/>
      <c r="E64" s="21" t="s">
        <v>548</v>
      </c>
      <c r="F64" s="12" t="s">
        <v>547</v>
      </c>
      <c r="G64" s="22"/>
    </row>
    <row r="65" spans="1:7" ht="11.25" customHeight="1">
      <c r="A65" s="13">
        <v>32</v>
      </c>
      <c r="B65" s="15" t="s">
        <v>546</v>
      </c>
      <c r="C65" s="15" t="s">
        <v>48</v>
      </c>
      <c r="D65" s="16">
        <v>2011</v>
      </c>
      <c r="E65" s="17" t="s">
        <v>545</v>
      </c>
      <c r="F65" s="11" t="s">
        <v>544</v>
      </c>
      <c r="G65" s="18">
        <v>413</v>
      </c>
    </row>
    <row r="66" spans="1:7" ht="11.25" customHeight="1">
      <c r="A66" s="14"/>
      <c r="B66" s="19"/>
      <c r="C66" s="19"/>
      <c r="D66" s="20"/>
      <c r="E66" s="21" t="s">
        <v>543</v>
      </c>
      <c r="F66" s="12" t="s">
        <v>542</v>
      </c>
      <c r="G66" s="22"/>
    </row>
    <row r="67" spans="1:7" ht="11.25" customHeight="1">
      <c r="A67" s="13">
        <v>33</v>
      </c>
      <c r="B67" s="15" t="s">
        <v>541</v>
      </c>
      <c r="C67" s="15" t="s">
        <v>65</v>
      </c>
      <c r="D67" s="16">
        <v>2009</v>
      </c>
      <c r="E67" s="17" t="s">
        <v>540</v>
      </c>
      <c r="F67" s="11" t="s">
        <v>539</v>
      </c>
      <c r="G67" s="18">
        <v>413</v>
      </c>
    </row>
    <row r="68" spans="1:7" ht="11.25" customHeight="1">
      <c r="A68" s="14"/>
      <c r="B68" s="19"/>
      <c r="C68" s="19"/>
      <c r="D68" s="20"/>
      <c r="E68" s="21" t="s">
        <v>538</v>
      </c>
      <c r="F68" s="12" t="s">
        <v>537</v>
      </c>
      <c r="G68" s="22"/>
    </row>
    <row r="69" spans="1:7" ht="11.25" customHeight="1">
      <c r="A69" s="13">
        <v>34</v>
      </c>
      <c r="B69" s="15" t="s">
        <v>536</v>
      </c>
      <c r="C69" s="15" t="s">
        <v>266</v>
      </c>
      <c r="D69" s="16">
        <v>2009</v>
      </c>
      <c r="E69" s="17" t="s">
        <v>535</v>
      </c>
      <c r="F69" s="11" t="s">
        <v>534</v>
      </c>
      <c r="G69" s="18">
        <v>412</v>
      </c>
    </row>
    <row r="70" spans="1:7" ht="11.25" customHeight="1">
      <c r="A70" s="14"/>
      <c r="B70" s="19"/>
      <c r="C70" s="19"/>
      <c r="D70" s="20"/>
      <c r="E70" s="21" t="s">
        <v>533</v>
      </c>
      <c r="F70" s="12" t="s">
        <v>532</v>
      </c>
      <c r="G70" s="22"/>
    </row>
    <row r="71" spans="1:7" ht="11.25" customHeight="1">
      <c r="A71" s="13">
        <v>35</v>
      </c>
      <c r="B71" s="15" t="s">
        <v>531</v>
      </c>
      <c r="C71" s="15" t="s">
        <v>1</v>
      </c>
      <c r="D71" s="16">
        <v>2009</v>
      </c>
      <c r="E71" s="17" t="s">
        <v>530</v>
      </c>
      <c r="F71" s="11" t="s">
        <v>529</v>
      </c>
      <c r="G71" s="18">
        <v>410</v>
      </c>
    </row>
    <row r="72" spans="1:7" ht="11.25" customHeight="1">
      <c r="A72" s="14"/>
      <c r="B72" s="19"/>
      <c r="C72" s="19"/>
      <c r="D72" s="20"/>
      <c r="E72" s="21" t="s">
        <v>528</v>
      </c>
      <c r="F72" s="12" t="s">
        <v>527</v>
      </c>
      <c r="G72" s="22"/>
    </row>
    <row r="73" spans="1:7" ht="11.25" customHeight="1">
      <c r="A73" s="13">
        <v>36</v>
      </c>
      <c r="B73" s="15" t="s">
        <v>526</v>
      </c>
      <c r="C73" s="15" t="s">
        <v>24</v>
      </c>
      <c r="D73" s="16">
        <v>2008</v>
      </c>
      <c r="E73" s="17" t="s">
        <v>525</v>
      </c>
      <c r="F73" s="11" t="s">
        <v>524</v>
      </c>
      <c r="G73" s="18">
        <v>407</v>
      </c>
    </row>
    <row r="74" spans="1:7" ht="11.25" customHeight="1">
      <c r="A74" s="14"/>
      <c r="B74" s="19"/>
      <c r="C74" s="19"/>
      <c r="D74" s="20"/>
      <c r="E74" s="21" t="s">
        <v>523</v>
      </c>
      <c r="F74" s="12" t="s">
        <v>522</v>
      </c>
      <c r="G74" s="22"/>
    </row>
    <row r="75" spans="1:7" ht="11.25" customHeight="1">
      <c r="A75" s="13">
        <v>37</v>
      </c>
      <c r="B75" s="15" t="s">
        <v>521</v>
      </c>
      <c r="C75" s="15" t="s">
        <v>1</v>
      </c>
      <c r="D75" s="16">
        <v>2009</v>
      </c>
      <c r="E75" s="17" t="s">
        <v>520</v>
      </c>
      <c r="F75" s="11" t="s">
        <v>519</v>
      </c>
      <c r="G75" s="18">
        <v>403</v>
      </c>
    </row>
    <row r="76" spans="1:7" ht="11.25" customHeight="1">
      <c r="A76" s="14"/>
      <c r="B76" s="19"/>
      <c r="C76" s="19"/>
      <c r="D76" s="20"/>
      <c r="E76" s="21" t="s">
        <v>518</v>
      </c>
      <c r="F76" s="12" t="s">
        <v>517</v>
      </c>
      <c r="G76" s="22"/>
    </row>
    <row r="77" spans="1:7" ht="11.25" customHeight="1">
      <c r="A77" s="13">
        <v>38</v>
      </c>
      <c r="B77" s="15" t="s">
        <v>516</v>
      </c>
      <c r="C77" s="15" t="s">
        <v>1</v>
      </c>
      <c r="D77" s="16">
        <v>2009</v>
      </c>
      <c r="E77" s="17" t="s">
        <v>515</v>
      </c>
      <c r="F77" s="11" t="s">
        <v>514</v>
      </c>
      <c r="G77" s="18">
        <v>402</v>
      </c>
    </row>
    <row r="78" spans="1:7" ht="11.25" customHeight="1">
      <c r="A78" s="14"/>
      <c r="B78" s="19"/>
      <c r="C78" s="19"/>
      <c r="D78" s="20"/>
      <c r="E78" s="21" t="s">
        <v>513</v>
      </c>
      <c r="F78" s="12" t="s">
        <v>512</v>
      </c>
      <c r="G78" s="22"/>
    </row>
    <row r="79" spans="1:7" ht="11.25" customHeight="1">
      <c r="A79" s="13">
        <v>39</v>
      </c>
      <c r="B79" s="15" t="s">
        <v>511</v>
      </c>
      <c r="C79" s="15" t="s">
        <v>291</v>
      </c>
      <c r="D79" s="16">
        <v>2010</v>
      </c>
      <c r="E79" s="17" t="s">
        <v>510</v>
      </c>
      <c r="F79" s="11" t="s">
        <v>509</v>
      </c>
      <c r="G79" s="18">
        <v>402</v>
      </c>
    </row>
    <row r="80" spans="1:7" ht="11.25" customHeight="1">
      <c r="A80" s="14"/>
      <c r="B80" s="19"/>
      <c r="C80" s="19"/>
      <c r="D80" s="20"/>
      <c r="E80" s="21" t="s">
        <v>508</v>
      </c>
      <c r="F80" s="12" t="s">
        <v>507</v>
      </c>
      <c r="G80" s="22"/>
    </row>
    <row r="81" spans="1:7" ht="11.25" customHeight="1">
      <c r="A81" s="13">
        <v>40</v>
      </c>
      <c r="B81" s="15" t="s">
        <v>506</v>
      </c>
      <c r="C81" s="15" t="s">
        <v>216</v>
      </c>
      <c r="D81" s="16">
        <v>2009</v>
      </c>
      <c r="E81" s="17" t="s">
        <v>505</v>
      </c>
      <c r="F81" s="11" t="s">
        <v>504</v>
      </c>
      <c r="G81" s="18">
        <v>399</v>
      </c>
    </row>
    <row r="82" spans="1:7" ht="11.25" customHeight="1">
      <c r="A82" s="14"/>
      <c r="B82" s="19"/>
      <c r="C82" s="19"/>
      <c r="D82" s="20"/>
      <c r="E82" s="21" t="s">
        <v>503</v>
      </c>
      <c r="F82" s="12" t="s">
        <v>502</v>
      </c>
      <c r="G82" s="22"/>
    </row>
    <row r="83" spans="1:7" ht="11.25" customHeight="1">
      <c r="A83" s="13">
        <v>41</v>
      </c>
      <c r="B83" s="15" t="s">
        <v>501</v>
      </c>
      <c r="C83" s="15" t="s">
        <v>216</v>
      </c>
      <c r="D83" s="16">
        <v>2009</v>
      </c>
      <c r="E83" s="17" t="s">
        <v>500</v>
      </c>
      <c r="F83" s="11" t="s">
        <v>499</v>
      </c>
      <c r="G83" s="18">
        <v>392</v>
      </c>
    </row>
    <row r="84" spans="1:7" ht="11.25" customHeight="1">
      <c r="A84" s="14"/>
      <c r="B84" s="19"/>
      <c r="C84" s="19"/>
      <c r="D84" s="20"/>
      <c r="E84" s="21" t="s">
        <v>498</v>
      </c>
      <c r="F84" s="12" t="s">
        <v>497</v>
      </c>
      <c r="G84" s="22"/>
    </row>
    <row r="85" spans="1:7" ht="11.25" customHeight="1">
      <c r="A85" s="13">
        <v>42</v>
      </c>
      <c r="B85" s="15" t="s">
        <v>496</v>
      </c>
      <c r="C85" s="15" t="s">
        <v>465</v>
      </c>
      <c r="D85" s="16">
        <v>2008</v>
      </c>
      <c r="E85" s="17" t="s">
        <v>495</v>
      </c>
      <c r="F85" s="11" t="s">
        <v>494</v>
      </c>
      <c r="G85" s="18">
        <v>392</v>
      </c>
    </row>
    <row r="86" spans="1:7" ht="11.25" customHeight="1">
      <c r="A86" s="14"/>
      <c r="B86" s="19"/>
      <c r="C86" s="19"/>
      <c r="D86" s="20"/>
      <c r="E86" s="21" t="s">
        <v>493</v>
      </c>
      <c r="F86" s="12" t="s">
        <v>492</v>
      </c>
      <c r="G86" s="22"/>
    </row>
    <row r="87" spans="1:7" ht="11.25" customHeight="1">
      <c r="A87" s="13">
        <v>43</v>
      </c>
      <c r="B87" s="15" t="s">
        <v>491</v>
      </c>
      <c r="C87" s="15" t="s">
        <v>1</v>
      </c>
      <c r="D87" s="16">
        <v>2010</v>
      </c>
      <c r="E87" s="17" t="s">
        <v>490</v>
      </c>
      <c r="F87" s="11" t="s">
        <v>489</v>
      </c>
      <c r="G87" s="18">
        <v>391</v>
      </c>
    </row>
    <row r="88" spans="1:7" ht="11.25" customHeight="1">
      <c r="A88" s="14"/>
      <c r="B88" s="19"/>
      <c r="C88" s="19"/>
      <c r="D88" s="20"/>
      <c r="E88" s="21" t="s">
        <v>488</v>
      </c>
      <c r="F88" s="12" t="s">
        <v>487</v>
      </c>
      <c r="G88" s="22"/>
    </row>
    <row r="89" spans="1:7" ht="1.05" customHeight="1"/>
    <row r="90" spans="1:7" ht="11.25" customHeight="1">
      <c r="A90" s="13">
        <v>44</v>
      </c>
      <c r="B90" s="15" t="s">
        <v>486</v>
      </c>
      <c r="C90" s="15" t="s">
        <v>81</v>
      </c>
      <c r="D90" s="16">
        <v>2010</v>
      </c>
      <c r="E90" s="17" t="s">
        <v>485</v>
      </c>
      <c r="F90" s="11" t="s">
        <v>484</v>
      </c>
      <c r="G90" s="18">
        <v>388</v>
      </c>
    </row>
    <row r="91" spans="1:7" ht="11.25" customHeight="1">
      <c r="A91" s="14"/>
      <c r="B91" s="19"/>
      <c r="C91" s="19"/>
      <c r="D91" s="20"/>
      <c r="E91" s="21" t="s">
        <v>483</v>
      </c>
      <c r="F91" s="12" t="s">
        <v>482</v>
      </c>
      <c r="G91" s="22"/>
    </row>
    <row r="92" spans="1:7" ht="11.25" customHeight="1">
      <c r="A92" s="13">
        <v>45</v>
      </c>
      <c r="B92" s="15" t="s">
        <v>481</v>
      </c>
      <c r="C92" s="15" t="s">
        <v>1</v>
      </c>
      <c r="D92" s="16">
        <v>2010</v>
      </c>
      <c r="E92" s="17" t="s">
        <v>480</v>
      </c>
      <c r="F92" s="11" t="s">
        <v>479</v>
      </c>
      <c r="G92" s="18">
        <v>381</v>
      </c>
    </row>
    <row r="93" spans="1:7" ht="11.25" customHeight="1">
      <c r="A93" s="14"/>
      <c r="B93" s="19"/>
      <c r="C93" s="19"/>
      <c r="D93" s="20"/>
      <c r="E93" s="21" t="s">
        <v>478</v>
      </c>
      <c r="F93" s="12" t="s">
        <v>477</v>
      </c>
      <c r="G93" s="22"/>
    </row>
    <row r="94" spans="1:7" ht="11.25" customHeight="1">
      <c r="A94" s="13">
        <v>46</v>
      </c>
      <c r="B94" s="15" t="s">
        <v>476</v>
      </c>
      <c r="C94" s="15" t="s">
        <v>48</v>
      </c>
      <c r="D94" s="16">
        <v>2011</v>
      </c>
      <c r="E94" s="17" t="s">
        <v>475</v>
      </c>
      <c r="F94" s="11" t="s">
        <v>474</v>
      </c>
      <c r="G94" s="18">
        <v>380</v>
      </c>
    </row>
    <row r="95" spans="1:7" ht="11.25" customHeight="1">
      <c r="A95" s="14"/>
      <c r="B95" s="19"/>
      <c r="C95" s="19"/>
      <c r="D95" s="20"/>
      <c r="E95" s="21" t="s">
        <v>473</v>
      </c>
      <c r="F95" s="12" t="s">
        <v>472</v>
      </c>
      <c r="G95" s="22"/>
    </row>
    <row r="96" spans="1:7" ht="11.25" customHeight="1">
      <c r="A96" s="13">
        <v>47</v>
      </c>
      <c r="B96" s="15" t="s">
        <v>471</v>
      </c>
      <c r="C96" s="15" t="s">
        <v>48</v>
      </c>
      <c r="D96" s="16">
        <v>2010</v>
      </c>
      <c r="E96" s="17" t="s">
        <v>470</v>
      </c>
      <c r="F96" s="11" t="s">
        <v>469</v>
      </c>
      <c r="G96" s="18">
        <v>380</v>
      </c>
    </row>
    <row r="97" spans="1:7" ht="11.25" customHeight="1">
      <c r="A97" s="14"/>
      <c r="B97" s="19"/>
      <c r="C97" s="19"/>
      <c r="D97" s="20"/>
      <c r="E97" s="21" t="s">
        <v>468</v>
      </c>
      <c r="F97" s="12" t="s">
        <v>467</v>
      </c>
      <c r="G97" s="22"/>
    </row>
    <row r="98" spans="1:7" ht="11.25" customHeight="1">
      <c r="A98" s="13">
        <v>48</v>
      </c>
      <c r="B98" s="15" t="s">
        <v>466</v>
      </c>
      <c r="C98" s="15" t="s">
        <v>465</v>
      </c>
      <c r="D98" s="16">
        <v>2008</v>
      </c>
      <c r="E98" s="17" t="s">
        <v>464</v>
      </c>
      <c r="F98" s="11" t="s">
        <v>463</v>
      </c>
      <c r="G98" s="18">
        <v>379</v>
      </c>
    </row>
    <row r="99" spans="1:7" ht="11.25" customHeight="1">
      <c r="A99" s="14"/>
      <c r="B99" s="19"/>
      <c r="C99" s="19"/>
      <c r="D99" s="20"/>
      <c r="E99" s="21" t="s">
        <v>462</v>
      </c>
      <c r="F99" s="12" t="s">
        <v>461</v>
      </c>
      <c r="G99" s="22"/>
    </row>
    <row r="100" spans="1:7" ht="11.25" customHeight="1">
      <c r="A100" s="13">
        <v>49</v>
      </c>
      <c r="B100" s="15" t="s">
        <v>460</v>
      </c>
      <c r="C100" s="15" t="s">
        <v>1</v>
      </c>
      <c r="D100" s="16">
        <v>2009</v>
      </c>
      <c r="E100" s="17" t="s">
        <v>459</v>
      </c>
      <c r="F100" s="11" t="s">
        <v>458</v>
      </c>
      <c r="G100" s="18">
        <v>378</v>
      </c>
    </row>
    <row r="101" spans="1:7" ht="11.25" customHeight="1">
      <c r="A101" s="14"/>
      <c r="B101" s="19"/>
      <c r="C101" s="19"/>
      <c r="D101" s="20"/>
      <c r="E101" s="21" t="s">
        <v>457</v>
      </c>
      <c r="F101" s="12" t="s">
        <v>456</v>
      </c>
      <c r="G101" s="22"/>
    </row>
    <row r="102" spans="1:7" ht="11.25" customHeight="1">
      <c r="A102" s="13">
        <v>50</v>
      </c>
      <c r="B102" s="15" t="s">
        <v>455</v>
      </c>
      <c r="C102" s="15" t="s">
        <v>291</v>
      </c>
      <c r="D102" s="16">
        <v>2007</v>
      </c>
      <c r="E102" s="17" t="s">
        <v>454</v>
      </c>
      <c r="F102" s="11" t="s">
        <v>453</v>
      </c>
      <c r="G102" s="18">
        <v>376</v>
      </c>
    </row>
    <row r="103" spans="1:7" ht="11.25" customHeight="1">
      <c r="A103" s="14"/>
      <c r="B103" s="19"/>
      <c r="C103" s="19"/>
      <c r="D103" s="20"/>
      <c r="E103" s="21" t="s">
        <v>452</v>
      </c>
      <c r="F103" s="12" t="s">
        <v>451</v>
      </c>
      <c r="G103" s="22"/>
    </row>
    <row r="104" spans="1:7" ht="11.25" customHeight="1">
      <c r="A104" s="13">
        <v>51</v>
      </c>
      <c r="B104" s="15" t="s">
        <v>450</v>
      </c>
      <c r="C104" s="15" t="s">
        <v>322</v>
      </c>
      <c r="D104" s="16">
        <v>2009</v>
      </c>
      <c r="E104" s="17" t="s">
        <v>449</v>
      </c>
      <c r="F104" s="11" t="s">
        <v>448</v>
      </c>
      <c r="G104" s="18">
        <v>375</v>
      </c>
    </row>
    <row r="105" spans="1:7" ht="11.25" customHeight="1">
      <c r="A105" s="14"/>
      <c r="B105" s="19"/>
      <c r="C105" s="19"/>
      <c r="D105" s="20"/>
      <c r="E105" s="21" t="s">
        <v>447</v>
      </c>
      <c r="F105" s="12" t="s">
        <v>446</v>
      </c>
      <c r="G105" s="22"/>
    </row>
    <row r="106" spans="1:7" ht="11.25" customHeight="1">
      <c r="A106" s="13">
        <v>52</v>
      </c>
      <c r="B106" s="15" t="s">
        <v>445</v>
      </c>
      <c r="C106" s="15" t="s">
        <v>1</v>
      </c>
      <c r="D106" s="16">
        <v>2010</v>
      </c>
      <c r="E106" s="17" t="s">
        <v>444</v>
      </c>
      <c r="F106" s="11" t="s">
        <v>443</v>
      </c>
      <c r="G106" s="18">
        <v>374</v>
      </c>
    </row>
    <row r="107" spans="1:7" ht="11.25" customHeight="1">
      <c r="A107" s="14"/>
      <c r="B107" s="19"/>
      <c r="C107" s="19"/>
      <c r="D107" s="20"/>
      <c r="E107" s="21" t="s">
        <v>442</v>
      </c>
      <c r="F107" s="12" t="s">
        <v>441</v>
      </c>
      <c r="G107" s="22"/>
    </row>
    <row r="108" spans="1:7" ht="11.25" customHeight="1">
      <c r="A108" s="13">
        <v>53</v>
      </c>
      <c r="B108" s="15" t="s">
        <v>440</v>
      </c>
      <c r="C108" s="15" t="s">
        <v>48</v>
      </c>
      <c r="D108" s="16">
        <v>2010</v>
      </c>
      <c r="E108" s="17" t="s">
        <v>439</v>
      </c>
      <c r="F108" s="11" t="s">
        <v>438</v>
      </c>
      <c r="G108" s="18">
        <v>369</v>
      </c>
    </row>
    <row r="109" spans="1:7" ht="11.25" customHeight="1">
      <c r="A109" s="14"/>
      <c r="B109" s="19"/>
      <c r="C109" s="19"/>
      <c r="D109" s="20"/>
      <c r="E109" s="21" t="s">
        <v>437</v>
      </c>
      <c r="F109" s="12" t="s">
        <v>436</v>
      </c>
      <c r="G109" s="22"/>
    </row>
    <row r="110" spans="1:7" ht="11.25" customHeight="1">
      <c r="A110" s="13">
        <v>54</v>
      </c>
      <c r="B110" s="15" t="s">
        <v>435</v>
      </c>
      <c r="C110" s="15" t="s">
        <v>24</v>
      </c>
      <c r="D110" s="16">
        <v>2009</v>
      </c>
      <c r="E110" s="17" t="s">
        <v>434</v>
      </c>
      <c r="F110" s="11" t="s">
        <v>433</v>
      </c>
      <c r="G110" s="18">
        <v>368</v>
      </c>
    </row>
    <row r="111" spans="1:7" ht="11.25" customHeight="1">
      <c r="A111" s="14"/>
      <c r="B111" s="19"/>
      <c r="C111" s="19"/>
      <c r="D111" s="20"/>
      <c r="E111" s="21" t="s">
        <v>432</v>
      </c>
      <c r="F111" s="12" t="s">
        <v>431</v>
      </c>
      <c r="G111" s="22"/>
    </row>
    <row r="112" spans="1:7" ht="11.25" customHeight="1">
      <c r="A112" s="13">
        <v>55</v>
      </c>
      <c r="B112" s="15" t="s">
        <v>430</v>
      </c>
      <c r="C112" s="15" t="s">
        <v>48</v>
      </c>
      <c r="D112" s="16">
        <v>2010</v>
      </c>
      <c r="E112" s="17" t="s">
        <v>429</v>
      </c>
      <c r="F112" s="11" t="s">
        <v>428</v>
      </c>
      <c r="G112" s="18">
        <v>360</v>
      </c>
    </row>
    <row r="113" spans="1:7" ht="11.25" customHeight="1">
      <c r="A113" s="14"/>
      <c r="B113" s="19"/>
      <c r="C113" s="19"/>
      <c r="D113" s="20"/>
      <c r="E113" s="21" t="s">
        <v>427</v>
      </c>
      <c r="F113" s="12" t="s">
        <v>426</v>
      </c>
      <c r="G113" s="22"/>
    </row>
    <row r="114" spans="1:7" ht="11.25" customHeight="1">
      <c r="A114" s="13">
        <v>56</v>
      </c>
      <c r="B114" s="15" t="s">
        <v>425</v>
      </c>
      <c r="C114" s="15" t="s">
        <v>1</v>
      </c>
      <c r="D114" s="16">
        <v>2008</v>
      </c>
      <c r="E114" s="17" t="s">
        <v>424</v>
      </c>
      <c r="F114" s="11" t="s">
        <v>423</v>
      </c>
      <c r="G114" s="18">
        <v>359</v>
      </c>
    </row>
    <row r="115" spans="1:7" ht="11.25" customHeight="1">
      <c r="A115" s="14"/>
      <c r="B115" s="19"/>
      <c r="C115" s="19"/>
      <c r="D115" s="20"/>
      <c r="E115" s="21" t="s">
        <v>422</v>
      </c>
      <c r="F115" s="12" t="s">
        <v>421</v>
      </c>
      <c r="G115" s="22"/>
    </row>
    <row r="116" spans="1:7" ht="11.25" customHeight="1">
      <c r="A116" s="13">
        <v>57</v>
      </c>
      <c r="B116" s="15" t="s">
        <v>420</v>
      </c>
      <c r="C116" s="15" t="s">
        <v>216</v>
      </c>
      <c r="D116" s="16">
        <v>2009</v>
      </c>
      <c r="E116" s="17" t="s">
        <v>419</v>
      </c>
      <c r="F116" s="11" t="s">
        <v>418</v>
      </c>
      <c r="G116" s="18">
        <v>359</v>
      </c>
    </row>
    <row r="117" spans="1:7" ht="11.25" customHeight="1">
      <c r="A117" s="14"/>
      <c r="B117" s="19"/>
      <c r="C117" s="19"/>
      <c r="D117" s="20"/>
      <c r="E117" s="21" t="s">
        <v>417</v>
      </c>
      <c r="F117" s="12" t="s">
        <v>416</v>
      </c>
      <c r="G117" s="22"/>
    </row>
    <row r="118" spans="1:7" ht="11.25" customHeight="1">
      <c r="A118" s="13">
        <v>58</v>
      </c>
      <c r="B118" s="15" t="s">
        <v>415</v>
      </c>
      <c r="C118" s="15" t="s">
        <v>1</v>
      </c>
      <c r="D118" s="16">
        <v>2010</v>
      </c>
      <c r="E118" s="17" t="s">
        <v>316</v>
      </c>
      <c r="F118" s="11" t="s">
        <v>414</v>
      </c>
      <c r="G118" s="18">
        <v>358</v>
      </c>
    </row>
    <row r="119" spans="1:7" ht="11.25" customHeight="1">
      <c r="A119" s="14"/>
      <c r="B119" s="19"/>
      <c r="C119" s="19"/>
      <c r="D119" s="20"/>
      <c r="E119" s="21" t="s">
        <v>314</v>
      </c>
      <c r="F119" s="12" t="s">
        <v>413</v>
      </c>
      <c r="G119" s="22"/>
    </row>
    <row r="120" spans="1:7" ht="11.25" customHeight="1">
      <c r="A120" s="13">
        <v>59</v>
      </c>
      <c r="B120" s="15" t="s">
        <v>412</v>
      </c>
      <c r="C120" s="15" t="s">
        <v>124</v>
      </c>
      <c r="D120" s="16">
        <v>2010</v>
      </c>
      <c r="E120" s="17" t="s">
        <v>411</v>
      </c>
      <c r="F120" s="11" t="s">
        <v>410</v>
      </c>
      <c r="G120" s="18">
        <v>356</v>
      </c>
    </row>
    <row r="121" spans="1:7" ht="11.25" customHeight="1">
      <c r="A121" s="14"/>
      <c r="B121" s="19"/>
      <c r="C121" s="19"/>
      <c r="D121" s="20"/>
      <c r="E121" s="21" t="s">
        <v>409</v>
      </c>
      <c r="F121" s="12" t="s">
        <v>408</v>
      </c>
      <c r="G121" s="22"/>
    </row>
    <row r="122" spans="1:7" ht="11.25" customHeight="1">
      <c r="A122" s="13">
        <v>60</v>
      </c>
      <c r="B122" s="15" t="s">
        <v>407</v>
      </c>
      <c r="C122" s="15" t="s">
        <v>65</v>
      </c>
      <c r="D122" s="16">
        <v>2010</v>
      </c>
      <c r="E122" s="17" t="s">
        <v>406</v>
      </c>
      <c r="F122" s="11" t="s">
        <v>405</v>
      </c>
      <c r="G122" s="18">
        <v>354</v>
      </c>
    </row>
    <row r="123" spans="1:7" ht="11.25" customHeight="1">
      <c r="A123" s="14"/>
      <c r="B123" s="19"/>
      <c r="C123" s="19"/>
      <c r="D123" s="20"/>
      <c r="E123" s="21" t="s">
        <v>404</v>
      </c>
      <c r="F123" s="12" t="s">
        <v>403</v>
      </c>
      <c r="G123" s="22"/>
    </row>
    <row r="124" spans="1:7" ht="11.25" customHeight="1">
      <c r="A124" s="13">
        <v>61</v>
      </c>
      <c r="B124" s="15" t="s">
        <v>402</v>
      </c>
      <c r="C124" s="15" t="s">
        <v>24</v>
      </c>
      <c r="D124" s="16">
        <v>2011</v>
      </c>
      <c r="E124" s="17" t="s">
        <v>401</v>
      </c>
      <c r="F124" s="11" t="s">
        <v>400</v>
      </c>
      <c r="G124" s="18">
        <v>347</v>
      </c>
    </row>
    <row r="125" spans="1:7" ht="11.25" customHeight="1">
      <c r="A125" s="14"/>
      <c r="B125" s="19"/>
      <c r="C125" s="19"/>
      <c r="D125" s="20"/>
      <c r="E125" s="21" t="s">
        <v>399</v>
      </c>
      <c r="F125" s="12" t="s">
        <v>398</v>
      </c>
      <c r="G125" s="22"/>
    </row>
    <row r="126" spans="1:7" ht="11.25" customHeight="1">
      <c r="A126" s="13">
        <v>62</v>
      </c>
      <c r="B126" s="15" t="s">
        <v>397</v>
      </c>
      <c r="C126" s="15" t="s">
        <v>1</v>
      </c>
      <c r="D126" s="16">
        <v>2012</v>
      </c>
      <c r="E126" s="17" t="s">
        <v>396</v>
      </c>
      <c r="F126" s="11" t="s">
        <v>392</v>
      </c>
      <c r="G126" s="18">
        <v>341</v>
      </c>
    </row>
    <row r="127" spans="1:7" ht="11.25" customHeight="1">
      <c r="A127" s="14"/>
      <c r="B127" s="19"/>
      <c r="C127" s="19"/>
      <c r="D127" s="20"/>
      <c r="E127" s="21" t="s">
        <v>395</v>
      </c>
      <c r="F127" s="12" t="s">
        <v>390</v>
      </c>
      <c r="G127" s="22"/>
    </row>
    <row r="128" spans="1:7" ht="11.25" customHeight="1">
      <c r="A128" s="13">
        <v>63</v>
      </c>
      <c r="B128" s="15" t="s">
        <v>394</v>
      </c>
      <c r="C128" s="15" t="s">
        <v>24</v>
      </c>
      <c r="D128" s="16">
        <v>2009</v>
      </c>
      <c r="E128" s="17" t="s">
        <v>393</v>
      </c>
      <c r="F128" s="11" t="s">
        <v>392</v>
      </c>
      <c r="G128" s="18">
        <v>337</v>
      </c>
    </row>
    <row r="129" spans="1:7" ht="11.25" customHeight="1">
      <c r="A129" s="14"/>
      <c r="B129" s="19"/>
      <c r="C129" s="19"/>
      <c r="D129" s="20"/>
      <c r="E129" s="21" t="s">
        <v>391</v>
      </c>
      <c r="F129" s="12" t="s">
        <v>390</v>
      </c>
      <c r="G129" s="22"/>
    </row>
    <row r="130" spans="1:7" ht="11.25" customHeight="1">
      <c r="A130" s="13">
        <v>64</v>
      </c>
      <c r="B130" s="15" t="s">
        <v>389</v>
      </c>
      <c r="C130" s="15" t="s">
        <v>81</v>
      </c>
      <c r="D130" s="16">
        <v>2010</v>
      </c>
      <c r="E130" s="17" t="s">
        <v>388</v>
      </c>
      <c r="F130" s="11" t="s">
        <v>387</v>
      </c>
      <c r="G130" s="18">
        <v>336</v>
      </c>
    </row>
    <row r="131" spans="1:7" ht="11.25" customHeight="1">
      <c r="A131" s="14"/>
      <c r="B131" s="19"/>
      <c r="C131" s="19"/>
      <c r="D131" s="20"/>
      <c r="E131" s="21" t="s">
        <v>386</v>
      </c>
      <c r="F131" s="12" t="s">
        <v>385</v>
      </c>
      <c r="G131" s="22"/>
    </row>
    <row r="132" spans="1:7" ht="11.25" customHeight="1">
      <c r="A132" s="13">
        <v>65</v>
      </c>
      <c r="B132" s="15" t="s">
        <v>384</v>
      </c>
      <c r="C132" s="15" t="s">
        <v>48</v>
      </c>
      <c r="D132" s="16">
        <v>2010</v>
      </c>
      <c r="E132" s="17" t="s">
        <v>383</v>
      </c>
      <c r="F132" s="11" t="s">
        <v>382</v>
      </c>
      <c r="G132" s="18">
        <v>335</v>
      </c>
    </row>
    <row r="133" spans="1:7" ht="11.25" customHeight="1">
      <c r="A133" s="14"/>
      <c r="B133" s="19"/>
      <c r="C133" s="19"/>
      <c r="D133" s="20"/>
      <c r="E133" s="21" t="s">
        <v>381</v>
      </c>
      <c r="F133" s="12" t="s">
        <v>380</v>
      </c>
      <c r="G133" s="22"/>
    </row>
    <row r="134" spans="1:7" ht="11.25" customHeight="1">
      <c r="A134" s="13">
        <v>66</v>
      </c>
      <c r="B134" s="15" t="s">
        <v>379</v>
      </c>
      <c r="C134" s="15" t="s">
        <v>24</v>
      </c>
      <c r="D134" s="16">
        <v>2010</v>
      </c>
      <c r="E134" s="17" t="s">
        <v>378</v>
      </c>
      <c r="F134" s="11" t="s">
        <v>377</v>
      </c>
      <c r="G134" s="18">
        <v>332</v>
      </c>
    </row>
    <row r="135" spans="1:7" ht="11.25" customHeight="1">
      <c r="A135" s="14"/>
      <c r="B135" s="19"/>
      <c r="C135" s="19"/>
      <c r="D135" s="20"/>
      <c r="E135" s="21" t="s">
        <v>376</v>
      </c>
      <c r="F135" s="12" t="s">
        <v>375</v>
      </c>
      <c r="G135" s="22"/>
    </row>
    <row r="136" spans="1:7" ht="11.25" customHeight="1">
      <c r="A136" s="13">
        <v>67</v>
      </c>
      <c r="B136" s="15" t="s">
        <v>374</v>
      </c>
      <c r="C136" s="15" t="s">
        <v>48</v>
      </c>
      <c r="D136" s="16">
        <v>2009</v>
      </c>
      <c r="E136" s="17" t="s">
        <v>373</v>
      </c>
      <c r="F136" s="11" t="s">
        <v>372</v>
      </c>
      <c r="G136" s="18">
        <v>329</v>
      </c>
    </row>
    <row r="137" spans="1:7" ht="11.25" customHeight="1">
      <c r="A137" s="14"/>
      <c r="B137" s="19"/>
      <c r="C137" s="19"/>
      <c r="D137" s="20"/>
      <c r="E137" s="21" t="s">
        <v>371</v>
      </c>
      <c r="F137" s="12" t="s">
        <v>370</v>
      </c>
      <c r="G137" s="22"/>
    </row>
    <row r="138" spans="1:7" ht="11.25" customHeight="1">
      <c r="A138" s="13">
        <v>68</v>
      </c>
      <c r="B138" s="15" t="s">
        <v>369</v>
      </c>
      <c r="C138" s="15" t="s">
        <v>65</v>
      </c>
      <c r="D138" s="16">
        <v>2010</v>
      </c>
      <c r="E138" s="17" t="s">
        <v>368</v>
      </c>
      <c r="F138" s="11" t="s">
        <v>367</v>
      </c>
      <c r="G138" s="18">
        <v>327</v>
      </c>
    </row>
    <row r="139" spans="1:7" ht="11.25" customHeight="1">
      <c r="A139" s="14"/>
      <c r="B139" s="19"/>
      <c r="C139" s="19"/>
      <c r="D139" s="20"/>
      <c r="E139" s="21" t="s">
        <v>366</v>
      </c>
      <c r="F139" s="12" t="s">
        <v>365</v>
      </c>
      <c r="G139" s="22"/>
    </row>
    <row r="140" spans="1:7" ht="11.25" customHeight="1">
      <c r="A140" s="13">
        <v>69</v>
      </c>
      <c r="B140" s="15" t="s">
        <v>364</v>
      </c>
      <c r="C140" s="15" t="s">
        <v>65</v>
      </c>
      <c r="D140" s="16">
        <v>2010</v>
      </c>
      <c r="E140" s="17" t="s">
        <v>363</v>
      </c>
      <c r="F140" s="11" t="s">
        <v>362</v>
      </c>
      <c r="G140" s="18">
        <v>325</v>
      </c>
    </row>
    <row r="141" spans="1:7" ht="11.25" customHeight="1">
      <c r="A141" s="14"/>
      <c r="B141" s="19"/>
      <c r="C141" s="19"/>
      <c r="D141" s="20"/>
      <c r="E141" s="21" t="s">
        <v>361</v>
      </c>
      <c r="F141" s="12" t="s">
        <v>360</v>
      </c>
      <c r="G141" s="22"/>
    </row>
    <row r="142" spans="1:7" ht="11.25" customHeight="1">
      <c r="A142" s="13">
        <v>70</v>
      </c>
      <c r="B142" s="15" t="s">
        <v>359</v>
      </c>
      <c r="C142" s="15" t="s">
        <v>1</v>
      </c>
      <c r="D142" s="16">
        <v>2011</v>
      </c>
      <c r="E142" s="17" t="s">
        <v>358</v>
      </c>
      <c r="F142" s="11" t="s">
        <v>357</v>
      </c>
      <c r="G142" s="18">
        <v>319</v>
      </c>
    </row>
    <row r="143" spans="1:7" ht="11.25" customHeight="1">
      <c r="A143" s="14"/>
      <c r="B143" s="19"/>
      <c r="C143" s="19"/>
      <c r="D143" s="20"/>
      <c r="E143" s="21" t="s">
        <v>356</v>
      </c>
      <c r="F143" s="12" t="s">
        <v>355</v>
      </c>
      <c r="G143" s="22"/>
    </row>
    <row r="144" spans="1:7" ht="11.25" customHeight="1">
      <c r="A144" s="13">
        <v>71</v>
      </c>
      <c r="B144" s="15" t="s">
        <v>354</v>
      </c>
      <c r="C144" s="15" t="s">
        <v>48</v>
      </c>
      <c r="D144" s="16">
        <v>2010</v>
      </c>
      <c r="E144" s="17" t="s">
        <v>353</v>
      </c>
      <c r="F144" s="11" t="s">
        <v>352</v>
      </c>
      <c r="G144" s="18">
        <v>319</v>
      </c>
    </row>
    <row r="145" spans="1:7" ht="11.25" customHeight="1">
      <c r="A145" s="14"/>
      <c r="B145" s="19"/>
      <c r="C145" s="19"/>
      <c r="D145" s="20"/>
      <c r="E145" s="21" t="s">
        <v>351</v>
      </c>
      <c r="F145" s="12" t="s">
        <v>350</v>
      </c>
      <c r="G145" s="22"/>
    </row>
    <row r="146" spans="1:7" ht="11.25" customHeight="1">
      <c r="A146" s="13">
        <v>72</v>
      </c>
      <c r="B146" s="15" t="s">
        <v>349</v>
      </c>
      <c r="C146" s="15" t="s">
        <v>24</v>
      </c>
      <c r="D146" s="16">
        <v>2007</v>
      </c>
      <c r="E146" s="17" t="s">
        <v>348</v>
      </c>
      <c r="F146" s="11" t="s">
        <v>347</v>
      </c>
      <c r="G146" s="18">
        <v>313</v>
      </c>
    </row>
    <row r="147" spans="1:7" ht="11.25" customHeight="1">
      <c r="A147" s="14"/>
      <c r="B147" s="19"/>
      <c r="C147" s="19"/>
      <c r="D147" s="20"/>
      <c r="E147" s="21" t="s">
        <v>346</v>
      </c>
      <c r="F147" s="12" t="s">
        <v>345</v>
      </c>
      <c r="G147" s="22"/>
    </row>
    <row r="148" spans="1:7" ht="11.25" customHeight="1">
      <c r="A148" s="13">
        <v>73</v>
      </c>
      <c r="B148" s="15" t="s">
        <v>344</v>
      </c>
      <c r="C148" s="15" t="s">
        <v>48</v>
      </c>
      <c r="D148" s="16">
        <v>2010</v>
      </c>
      <c r="E148" s="17" t="s">
        <v>343</v>
      </c>
      <c r="F148" s="11" t="s">
        <v>342</v>
      </c>
      <c r="G148" s="18">
        <v>313</v>
      </c>
    </row>
    <row r="149" spans="1:7" ht="11.25" customHeight="1">
      <c r="A149" s="14"/>
      <c r="B149" s="19"/>
      <c r="C149" s="19"/>
      <c r="D149" s="20"/>
      <c r="E149" s="21" t="s">
        <v>341</v>
      </c>
      <c r="F149" s="12" t="s">
        <v>340</v>
      </c>
      <c r="G149" s="22"/>
    </row>
    <row r="150" spans="1:7" ht="11.25" customHeight="1">
      <c r="A150" s="13">
        <v>74</v>
      </c>
      <c r="B150" s="15" t="s">
        <v>339</v>
      </c>
      <c r="C150" s="15" t="s">
        <v>263</v>
      </c>
      <c r="D150" s="16">
        <v>2007</v>
      </c>
      <c r="E150" s="17" t="s">
        <v>338</v>
      </c>
      <c r="F150" s="11" t="s">
        <v>337</v>
      </c>
      <c r="G150" s="18">
        <v>311</v>
      </c>
    </row>
    <row r="151" spans="1:7" ht="11.25" customHeight="1">
      <c r="A151" s="14"/>
      <c r="B151" s="19"/>
      <c r="C151" s="19"/>
      <c r="D151" s="20"/>
      <c r="E151" s="21" t="s">
        <v>336</v>
      </c>
      <c r="F151" s="12" t="s">
        <v>335</v>
      </c>
      <c r="G151" s="22"/>
    </row>
    <row r="152" spans="1:7" ht="11.25" customHeight="1">
      <c r="A152" s="13">
        <v>75</v>
      </c>
      <c r="B152" s="15" t="s">
        <v>334</v>
      </c>
      <c r="C152" s="15" t="s">
        <v>48</v>
      </c>
      <c r="D152" s="16">
        <v>2010</v>
      </c>
      <c r="E152" s="17" t="s">
        <v>333</v>
      </c>
      <c r="F152" s="11" t="s">
        <v>332</v>
      </c>
      <c r="G152" s="18">
        <v>307</v>
      </c>
    </row>
    <row r="153" spans="1:7" ht="11.25" customHeight="1">
      <c r="A153" s="14"/>
      <c r="B153" s="19"/>
      <c r="C153" s="19"/>
      <c r="D153" s="20"/>
      <c r="E153" s="21" t="s">
        <v>331</v>
      </c>
      <c r="F153" s="12" t="s">
        <v>330</v>
      </c>
      <c r="G153" s="22"/>
    </row>
    <row r="154" spans="1:7" ht="11.25" customHeight="1">
      <c r="A154" s="13">
        <v>76</v>
      </c>
      <c r="B154" s="15" t="s">
        <v>329</v>
      </c>
      <c r="C154" s="15" t="s">
        <v>328</v>
      </c>
      <c r="D154" s="16">
        <v>2011</v>
      </c>
      <c r="E154" s="17" t="s">
        <v>327</v>
      </c>
      <c r="F154" s="11" t="s">
        <v>326</v>
      </c>
      <c r="G154" s="18">
        <v>291</v>
      </c>
    </row>
    <row r="155" spans="1:7" ht="11.25" customHeight="1">
      <c r="A155" s="14"/>
      <c r="B155" s="19"/>
      <c r="C155" s="19"/>
      <c r="D155" s="20"/>
      <c r="E155" s="21" t="s">
        <v>325</v>
      </c>
      <c r="F155" s="12" t="s">
        <v>324</v>
      </c>
      <c r="G155" s="22"/>
    </row>
    <row r="156" spans="1:7" ht="11.25" customHeight="1">
      <c r="A156" s="13">
        <v>77</v>
      </c>
      <c r="B156" s="15" t="s">
        <v>323</v>
      </c>
      <c r="C156" s="15" t="s">
        <v>322</v>
      </c>
      <c r="D156" s="16">
        <v>2008</v>
      </c>
      <c r="E156" s="17" t="s">
        <v>321</v>
      </c>
      <c r="F156" s="11" t="s">
        <v>320</v>
      </c>
      <c r="G156" s="18">
        <v>278</v>
      </c>
    </row>
    <row r="157" spans="1:7" ht="11.25" customHeight="1">
      <c r="A157" s="14"/>
      <c r="B157" s="19"/>
      <c r="C157" s="19"/>
      <c r="D157" s="20"/>
      <c r="E157" s="21" t="s">
        <v>319</v>
      </c>
      <c r="F157" s="12" t="s">
        <v>318</v>
      </c>
      <c r="G157" s="22"/>
    </row>
    <row r="158" spans="1:7" ht="11.25" customHeight="1">
      <c r="A158" s="13">
        <v>78</v>
      </c>
      <c r="B158" s="15" t="s">
        <v>317</v>
      </c>
      <c r="C158" s="15" t="s">
        <v>263</v>
      </c>
      <c r="D158" s="16">
        <v>2008</v>
      </c>
      <c r="E158" s="17" t="s">
        <v>316</v>
      </c>
      <c r="F158" s="11" t="s">
        <v>315</v>
      </c>
      <c r="G158" s="18">
        <v>274</v>
      </c>
    </row>
    <row r="159" spans="1:7" ht="11.25" customHeight="1">
      <c r="A159" s="14"/>
      <c r="B159" s="19"/>
      <c r="C159" s="19"/>
      <c r="D159" s="20"/>
      <c r="E159" s="21" t="s">
        <v>314</v>
      </c>
      <c r="F159" s="12" t="s">
        <v>313</v>
      </c>
      <c r="G159" s="22"/>
    </row>
    <row r="160" spans="1:7" ht="11.25" customHeight="1">
      <c r="A160" s="13">
        <v>79</v>
      </c>
      <c r="B160" s="15" t="s">
        <v>312</v>
      </c>
      <c r="C160" s="15" t="s">
        <v>216</v>
      </c>
      <c r="D160" s="16">
        <v>2009</v>
      </c>
      <c r="E160" s="17" t="s">
        <v>311</v>
      </c>
      <c r="F160" s="11" t="s">
        <v>310</v>
      </c>
      <c r="G160" s="18">
        <v>252</v>
      </c>
    </row>
    <row r="161" spans="1:7" ht="11.25" customHeight="1">
      <c r="A161" s="14"/>
      <c r="B161" s="19"/>
      <c r="C161" s="19"/>
      <c r="D161" s="20"/>
      <c r="E161" s="21" t="s">
        <v>309</v>
      </c>
      <c r="F161" s="12" t="s">
        <v>308</v>
      </c>
      <c r="G161" s="22"/>
    </row>
    <row r="162" spans="1:7" ht="11.25" customHeight="1">
      <c r="A162" s="13">
        <v>80</v>
      </c>
      <c r="B162" s="15" t="s">
        <v>307</v>
      </c>
      <c r="C162" s="15" t="s">
        <v>1</v>
      </c>
      <c r="D162" s="16">
        <v>2010</v>
      </c>
      <c r="E162" s="17" t="s">
        <v>306</v>
      </c>
      <c r="F162" s="11" t="s">
        <v>305</v>
      </c>
      <c r="G162" s="18">
        <v>230</v>
      </c>
    </row>
    <row r="163" spans="1:7" ht="11.25" customHeight="1">
      <c r="A163" s="14"/>
      <c r="B163" s="19"/>
      <c r="C163" s="19"/>
      <c r="D163" s="20"/>
      <c r="E163" s="21" t="s">
        <v>304</v>
      </c>
      <c r="F163" s="12" t="s">
        <v>303</v>
      </c>
      <c r="G163" s="22"/>
    </row>
    <row r="164" spans="1:7" ht="11.25" customHeight="1">
      <c r="A164" s="13">
        <v>81</v>
      </c>
      <c r="B164" s="15" t="s">
        <v>302</v>
      </c>
      <c r="C164" s="15" t="s">
        <v>24</v>
      </c>
      <c r="D164" s="16">
        <v>2008</v>
      </c>
      <c r="E164" s="17" t="s">
        <v>301</v>
      </c>
      <c r="F164" s="11" t="s">
        <v>300</v>
      </c>
      <c r="G164" s="18">
        <v>223</v>
      </c>
    </row>
    <row r="165" spans="1:7" ht="11.25" customHeight="1">
      <c r="A165" s="14"/>
      <c r="B165" s="19"/>
      <c r="C165" s="19"/>
      <c r="D165" s="20"/>
      <c r="E165" s="21" t="s">
        <v>299</v>
      </c>
      <c r="F165" s="12" t="s">
        <v>298</v>
      </c>
      <c r="G165" s="22"/>
    </row>
    <row r="166" spans="1:7" ht="11.25" customHeight="1">
      <c r="A166" s="13">
        <v>82</v>
      </c>
      <c r="B166" s="15" t="s">
        <v>297</v>
      </c>
      <c r="C166" s="15" t="s">
        <v>65</v>
      </c>
      <c r="D166" s="16">
        <v>2010</v>
      </c>
      <c r="E166" s="17" t="s">
        <v>296</v>
      </c>
      <c r="F166" s="11" t="s">
        <v>295</v>
      </c>
      <c r="G166" s="18">
        <v>182</v>
      </c>
    </row>
    <row r="167" spans="1:7" ht="11.25" customHeight="1">
      <c r="A167" s="14"/>
      <c r="B167" s="19"/>
      <c r="C167" s="19"/>
      <c r="D167" s="20"/>
      <c r="E167" s="21" t="s">
        <v>294</v>
      </c>
      <c r="F167" s="12" t="s">
        <v>293</v>
      </c>
      <c r="G167" s="22"/>
    </row>
    <row r="168" spans="1:7" ht="11.25" customHeight="1">
      <c r="A168" s="13">
        <v>83</v>
      </c>
      <c r="B168" s="15" t="s">
        <v>292</v>
      </c>
      <c r="C168" s="15" t="s">
        <v>291</v>
      </c>
      <c r="D168" s="16">
        <v>2010</v>
      </c>
      <c r="E168" s="17" t="s">
        <v>290</v>
      </c>
      <c r="F168" s="11" t="s">
        <v>289</v>
      </c>
      <c r="G168" s="18">
        <v>178</v>
      </c>
    </row>
    <row r="169" spans="1:7" ht="11.25" customHeight="1">
      <c r="A169" s="14"/>
      <c r="B169" s="19"/>
      <c r="C169" s="19"/>
      <c r="D169" s="20"/>
      <c r="E169" s="21" t="s">
        <v>288</v>
      </c>
      <c r="F169" s="12" t="s">
        <v>287</v>
      </c>
      <c r="G169" s="22"/>
    </row>
    <row r="170" spans="1:7" ht="11.25" customHeight="1">
      <c r="A170" s="13">
        <v>84</v>
      </c>
      <c r="B170" s="15" t="s">
        <v>286</v>
      </c>
      <c r="C170" s="15" t="s">
        <v>24</v>
      </c>
      <c r="D170" s="16">
        <v>2010</v>
      </c>
      <c r="E170" s="17" t="s">
        <v>285</v>
      </c>
      <c r="F170" s="11" t="s">
        <v>284</v>
      </c>
      <c r="G170" s="18">
        <v>126</v>
      </c>
    </row>
    <row r="171" spans="1:7" ht="11.25" customHeight="1">
      <c r="A171" s="14"/>
      <c r="B171" s="19"/>
      <c r="C171" s="19"/>
      <c r="D171" s="20"/>
      <c r="E171" s="21" t="s">
        <v>283</v>
      </c>
      <c r="F171" s="12" t="s">
        <v>282</v>
      </c>
      <c r="G171" s="22"/>
    </row>
  </sheetData>
  <mergeCells count="421">
    <mergeCell ref="A1:G1"/>
    <mergeCell ref="A3:A4"/>
    <mergeCell ref="B3:B4"/>
    <mergeCell ref="C3:C4"/>
    <mergeCell ref="D3:D4"/>
    <mergeCell ref="G3:G4"/>
    <mergeCell ref="A5:A6"/>
    <mergeCell ref="B5:B6"/>
    <mergeCell ref="C5:C6"/>
    <mergeCell ref="D5:D6"/>
    <mergeCell ref="G5:G6"/>
    <mergeCell ref="A7:A8"/>
    <mergeCell ref="B7:B8"/>
    <mergeCell ref="C7:C8"/>
    <mergeCell ref="D7:D8"/>
    <mergeCell ref="G7:G8"/>
    <mergeCell ref="A9:A10"/>
    <mergeCell ref="B9:B10"/>
    <mergeCell ref="C9:C10"/>
    <mergeCell ref="D9:D10"/>
    <mergeCell ref="G9:G10"/>
    <mergeCell ref="A11:A12"/>
    <mergeCell ref="B11:B12"/>
    <mergeCell ref="C11:C12"/>
    <mergeCell ref="D11:D12"/>
    <mergeCell ref="G11:G12"/>
    <mergeCell ref="A13:A14"/>
    <mergeCell ref="B13:B14"/>
    <mergeCell ref="C13:C14"/>
    <mergeCell ref="D13:D14"/>
    <mergeCell ref="G13:G14"/>
    <mergeCell ref="A15:A16"/>
    <mergeCell ref="B15:B16"/>
    <mergeCell ref="C15:C16"/>
    <mergeCell ref="D15:D16"/>
    <mergeCell ref="G15:G16"/>
    <mergeCell ref="A17:A18"/>
    <mergeCell ref="B17:B18"/>
    <mergeCell ref="C17:C18"/>
    <mergeCell ref="D17:D18"/>
    <mergeCell ref="G17:G18"/>
    <mergeCell ref="A19:A20"/>
    <mergeCell ref="B19:B20"/>
    <mergeCell ref="C19:C20"/>
    <mergeCell ref="D19:D20"/>
    <mergeCell ref="G19:G20"/>
    <mergeCell ref="A21:A22"/>
    <mergeCell ref="B21:B22"/>
    <mergeCell ref="C21:C22"/>
    <mergeCell ref="D21:D22"/>
    <mergeCell ref="G21:G22"/>
    <mergeCell ref="A23:A24"/>
    <mergeCell ref="B23:B24"/>
    <mergeCell ref="C23:C24"/>
    <mergeCell ref="D23:D24"/>
    <mergeCell ref="G23:G24"/>
    <mergeCell ref="A25:A26"/>
    <mergeCell ref="B25:B26"/>
    <mergeCell ref="C25:C26"/>
    <mergeCell ref="D25:D26"/>
    <mergeCell ref="G25:G26"/>
    <mergeCell ref="A27:A28"/>
    <mergeCell ref="B27:B28"/>
    <mergeCell ref="C27:C28"/>
    <mergeCell ref="D27:D28"/>
    <mergeCell ref="G27:G28"/>
    <mergeCell ref="A29:A30"/>
    <mergeCell ref="B29:B30"/>
    <mergeCell ref="C29:C30"/>
    <mergeCell ref="D29:D30"/>
    <mergeCell ref="G29:G30"/>
    <mergeCell ref="A31:A32"/>
    <mergeCell ref="B31:B32"/>
    <mergeCell ref="C31:C32"/>
    <mergeCell ref="D31:D32"/>
    <mergeCell ref="G31:G32"/>
    <mergeCell ref="A33:A34"/>
    <mergeCell ref="B33:B34"/>
    <mergeCell ref="C33:C34"/>
    <mergeCell ref="D33:D34"/>
    <mergeCell ref="G33:G34"/>
    <mergeCell ref="A35:A36"/>
    <mergeCell ref="B35:B36"/>
    <mergeCell ref="C35:C36"/>
    <mergeCell ref="D35:D36"/>
    <mergeCell ref="G35:G36"/>
    <mergeCell ref="A37:A38"/>
    <mergeCell ref="B37:B38"/>
    <mergeCell ref="C37:C38"/>
    <mergeCell ref="D37:D38"/>
    <mergeCell ref="G37:G38"/>
    <mergeCell ref="A39:A40"/>
    <mergeCell ref="B39:B40"/>
    <mergeCell ref="C39:C40"/>
    <mergeCell ref="D39:D40"/>
    <mergeCell ref="G39:G40"/>
    <mergeCell ref="A41:A42"/>
    <mergeCell ref="B41:B42"/>
    <mergeCell ref="C41:C42"/>
    <mergeCell ref="D41:D42"/>
    <mergeCell ref="G41:G42"/>
    <mergeCell ref="A43:A44"/>
    <mergeCell ref="B43:B44"/>
    <mergeCell ref="C43:C44"/>
    <mergeCell ref="D43:D44"/>
    <mergeCell ref="G43:G44"/>
    <mergeCell ref="A45:A46"/>
    <mergeCell ref="B45:B46"/>
    <mergeCell ref="C45:C46"/>
    <mergeCell ref="D45:D46"/>
    <mergeCell ref="G45:G46"/>
    <mergeCell ref="A47:A48"/>
    <mergeCell ref="B47:B48"/>
    <mergeCell ref="C47:C48"/>
    <mergeCell ref="D47:D48"/>
    <mergeCell ref="G47:G48"/>
    <mergeCell ref="A49:A50"/>
    <mergeCell ref="B49:B50"/>
    <mergeCell ref="C49:C50"/>
    <mergeCell ref="D49:D50"/>
    <mergeCell ref="G49:G50"/>
    <mergeCell ref="A51:A52"/>
    <mergeCell ref="B51:B52"/>
    <mergeCell ref="C51:C52"/>
    <mergeCell ref="D51:D52"/>
    <mergeCell ref="G51:G52"/>
    <mergeCell ref="A53:A54"/>
    <mergeCell ref="B53:B54"/>
    <mergeCell ref="C53:C54"/>
    <mergeCell ref="D53:D54"/>
    <mergeCell ref="G53:G54"/>
    <mergeCell ref="A55:A56"/>
    <mergeCell ref="B55:B56"/>
    <mergeCell ref="C55:C56"/>
    <mergeCell ref="D55:D56"/>
    <mergeCell ref="G55:G56"/>
    <mergeCell ref="A57:A58"/>
    <mergeCell ref="B57:B58"/>
    <mergeCell ref="C57:C58"/>
    <mergeCell ref="D57:D58"/>
    <mergeCell ref="G57:G58"/>
    <mergeCell ref="A59:A60"/>
    <mergeCell ref="B59:B60"/>
    <mergeCell ref="C59:C60"/>
    <mergeCell ref="D59:D60"/>
    <mergeCell ref="G59:G60"/>
    <mergeCell ref="A61:A62"/>
    <mergeCell ref="B61:B62"/>
    <mergeCell ref="C61:C62"/>
    <mergeCell ref="D61:D62"/>
    <mergeCell ref="G61:G62"/>
    <mergeCell ref="A63:A64"/>
    <mergeCell ref="B63:B64"/>
    <mergeCell ref="C63:C64"/>
    <mergeCell ref="D63:D64"/>
    <mergeCell ref="G63:G64"/>
    <mergeCell ref="A65:A66"/>
    <mergeCell ref="B65:B66"/>
    <mergeCell ref="C65:C66"/>
    <mergeCell ref="D65:D66"/>
    <mergeCell ref="G65:G66"/>
    <mergeCell ref="A67:A68"/>
    <mergeCell ref="B67:B68"/>
    <mergeCell ref="C67:C68"/>
    <mergeCell ref="D67:D68"/>
    <mergeCell ref="G67:G68"/>
    <mergeCell ref="A69:A70"/>
    <mergeCell ref="B69:B70"/>
    <mergeCell ref="C69:C70"/>
    <mergeCell ref="D69:D70"/>
    <mergeCell ref="G69:G70"/>
    <mergeCell ref="A71:A72"/>
    <mergeCell ref="B71:B72"/>
    <mergeCell ref="C71:C72"/>
    <mergeCell ref="D71:D72"/>
    <mergeCell ref="G71:G72"/>
    <mergeCell ref="A73:A74"/>
    <mergeCell ref="B73:B74"/>
    <mergeCell ref="C73:C74"/>
    <mergeCell ref="D73:D74"/>
    <mergeCell ref="G73:G74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A79:A80"/>
    <mergeCell ref="B79:B80"/>
    <mergeCell ref="C79:C80"/>
    <mergeCell ref="D79:D80"/>
    <mergeCell ref="G79:G80"/>
    <mergeCell ref="A81:A82"/>
    <mergeCell ref="B81:B82"/>
    <mergeCell ref="C81:C82"/>
    <mergeCell ref="D81:D82"/>
    <mergeCell ref="G81:G82"/>
    <mergeCell ref="A83:A84"/>
    <mergeCell ref="B83:B84"/>
    <mergeCell ref="C83:C84"/>
    <mergeCell ref="D83:D84"/>
    <mergeCell ref="G83:G84"/>
    <mergeCell ref="A85:A86"/>
    <mergeCell ref="B85:B86"/>
    <mergeCell ref="C85:C86"/>
    <mergeCell ref="D85:D86"/>
    <mergeCell ref="G85:G86"/>
    <mergeCell ref="A87:A88"/>
    <mergeCell ref="B87:B88"/>
    <mergeCell ref="C87:C88"/>
    <mergeCell ref="D87:D88"/>
    <mergeCell ref="G87:G88"/>
    <mergeCell ref="A90:A91"/>
    <mergeCell ref="B90:B91"/>
    <mergeCell ref="C90:C91"/>
    <mergeCell ref="D90:D91"/>
    <mergeCell ref="G90:G91"/>
    <mergeCell ref="A92:A93"/>
    <mergeCell ref="B92:B93"/>
    <mergeCell ref="C92:C93"/>
    <mergeCell ref="D92:D93"/>
    <mergeCell ref="G92:G93"/>
    <mergeCell ref="A94:A95"/>
    <mergeCell ref="B94:B95"/>
    <mergeCell ref="C94:C95"/>
    <mergeCell ref="D94:D95"/>
    <mergeCell ref="G94:G95"/>
    <mergeCell ref="A96:A97"/>
    <mergeCell ref="B96:B97"/>
    <mergeCell ref="C96:C97"/>
    <mergeCell ref="D96:D97"/>
    <mergeCell ref="G96:G97"/>
    <mergeCell ref="A98:A99"/>
    <mergeCell ref="B98:B99"/>
    <mergeCell ref="C98:C99"/>
    <mergeCell ref="D98:D99"/>
    <mergeCell ref="G98:G99"/>
    <mergeCell ref="A100:A101"/>
    <mergeCell ref="B100:B101"/>
    <mergeCell ref="C100:C101"/>
    <mergeCell ref="D100:D101"/>
    <mergeCell ref="G100:G101"/>
    <mergeCell ref="A102:A103"/>
    <mergeCell ref="B102:B103"/>
    <mergeCell ref="C102:C103"/>
    <mergeCell ref="D102:D103"/>
    <mergeCell ref="G102:G103"/>
    <mergeCell ref="A104:A105"/>
    <mergeCell ref="B104:B105"/>
    <mergeCell ref="C104:C105"/>
    <mergeCell ref="D104:D105"/>
    <mergeCell ref="G104:G105"/>
    <mergeCell ref="A106:A107"/>
    <mergeCell ref="B106:B107"/>
    <mergeCell ref="C106:C107"/>
    <mergeCell ref="D106:D107"/>
    <mergeCell ref="G106:G107"/>
    <mergeCell ref="A108:A109"/>
    <mergeCell ref="B108:B109"/>
    <mergeCell ref="C108:C109"/>
    <mergeCell ref="D108:D109"/>
    <mergeCell ref="G108:G109"/>
    <mergeCell ref="A110:A111"/>
    <mergeCell ref="B110:B111"/>
    <mergeCell ref="C110:C111"/>
    <mergeCell ref="D110:D111"/>
    <mergeCell ref="G110:G111"/>
    <mergeCell ref="A112:A113"/>
    <mergeCell ref="B112:B113"/>
    <mergeCell ref="C112:C113"/>
    <mergeCell ref="D112:D113"/>
    <mergeCell ref="G112:G113"/>
    <mergeCell ref="A114:A115"/>
    <mergeCell ref="B114:B115"/>
    <mergeCell ref="C114:C115"/>
    <mergeCell ref="D114:D115"/>
    <mergeCell ref="G114:G115"/>
    <mergeCell ref="A116:A117"/>
    <mergeCell ref="B116:B117"/>
    <mergeCell ref="C116:C117"/>
    <mergeCell ref="D116:D117"/>
    <mergeCell ref="G116:G117"/>
    <mergeCell ref="A118:A119"/>
    <mergeCell ref="B118:B119"/>
    <mergeCell ref="C118:C119"/>
    <mergeCell ref="D118:D119"/>
    <mergeCell ref="G118:G119"/>
    <mergeCell ref="A120:A121"/>
    <mergeCell ref="B120:B121"/>
    <mergeCell ref="C120:C121"/>
    <mergeCell ref="D120:D121"/>
    <mergeCell ref="G120:G121"/>
    <mergeCell ref="A122:A123"/>
    <mergeCell ref="B122:B123"/>
    <mergeCell ref="C122:C123"/>
    <mergeCell ref="D122:D123"/>
    <mergeCell ref="G122:G123"/>
    <mergeCell ref="A124:A125"/>
    <mergeCell ref="B124:B125"/>
    <mergeCell ref="C124:C125"/>
    <mergeCell ref="D124:D125"/>
    <mergeCell ref="G124:G125"/>
    <mergeCell ref="A126:A127"/>
    <mergeCell ref="B126:B127"/>
    <mergeCell ref="C126:C127"/>
    <mergeCell ref="D126:D127"/>
    <mergeCell ref="G126:G127"/>
    <mergeCell ref="A128:A129"/>
    <mergeCell ref="B128:B129"/>
    <mergeCell ref="C128:C129"/>
    <mergeCell ref="D128:D129"/>
    <mergeCell ref="G128:G129"/>
    <mergeCell ref="A130:A131"/>
    <mergeCell ref="B130:B131"/>
    <mergeCell ref="C130:C131"/>
    <mergeCell ref="D130:D131"/>
    <mergeCell ref="G130:G131"/>
    <mergeCell ref="A132:A133"/>
    <mergeCell ref="B132:B133"/>
    <mergeCell ref="C132:C133"/>
    <mergeCell ref="D132:D133"/>
    <mergeCell ref="G132:G133"/>
    <mergeCell ref="A134:A135"/>
    <mergeCell ref="B134:B135"/>
    <mergeCell ref="C134:C135"/>
    <mergeCell ref="D134:D135"/>
    <mergeCell ref="G134:G135"/>
    <mergeCell ref="A136:A137"/>
    <mergeCell ref="B136:B137"/>
    <mergeCell ref="C136:C137"/>
    <mergeCell ref="D136:D137"/>
    <mergeCell ref="G136:G137"/>
    <mergeCell ref="A138:A139"/>
    <mergeCell ref="B138:B139"/>
    <mergeCell ref="C138:C139"/>
    <mergeCell ref="D138:D139"/>
    <mergeCell ref="G138:G139"/>
    <mergeCell ref="A140:A141"/>
    <mergeCell ref="B140:B141"/>
    <mergeCell ref="C140:C141"/>
    <mergeCell ref="D140:D141"/>
    <mergeCell ref="G140:G141"/>
    <mergeCell ref="A142:A143"/>
    <mergeCell ref="B142:B143"/>
    <mergeCell ref="C142:C143"/>
    <mergeCell ref="D142:D143"/>
    <mergeCell ref="G142:G143"/>
    <mergeCell ref="A144:A145"/>
    <mergeCell ref="B144:B145"/>
    <mergeCell ref="C144:C145"/>
    <mergeCell ref="D144:D145"/>
    <mergeCell ref="G144:G145"/>
    <mergeCell ref="A146:A147"/>
    <mergeCell ref="B146:B147"/>
    <mergeCell ref="C146:C147"/>
    <mergeCell ref="D146:D147"/>
    <mergeCell ref="G146:G147"/>
    <mergeCell ref="A148:A149"/>
    <mergeCell ref="B148:B149"/>
    <mergeCell ref="C148:C149"/>
    <mergeCell ref="D148:D149"/>
    <mergeCell ref="G148:G149"/>
    <mergeCell ref="A150:A151"/>
    <mergeCell ref="B150:B151"/>
    <mergeCell ref="C150:C151"/>
    <mergeCell ref="D150:D151"/>
    <mergeCell ref="G150:G151"/>
    <mergeCell ref="A152:A153"/>
    <mergeCell ref="B152:B153"/>
    <mergeCell ref="C152:C153"/>
    <mergeCell ref="D152:D153"/>
    <mergeCell ref="G152:G153"/>
    <mergeCell ref="A154:A155"/>
    <mergeCell ref="B154:B155"/>
    <mergeCell ref="C154:C155"/>
    <mergeCell ref="D154:D155"/>
    <mergeCell ref="G154:G155"/>
    <mergeCell ref="A156:A157"/>
    <mergeCell ref="B156:B157"/>
    <mergeCell ref="C156:C157"/>
    <mergeCell ref="D156:D157"/>
    <mergeCell ref="G156:G157"/>
    <mergeCell ref="A158:A159"/>
    <mergeCell ref="B158:B159"/>
    <mergeCell ref="C158:C159"/>
    <mergeCell ref="D158:D159"/>
    <mergeCell ref="G158:G159"/>
    <mergeCell ref="A160:A161"/>
    <mergeCell ref="B160:B161"/>
    <mergeCell ref="C160:C161"/>
    <mergeCell ref="D160:D161"/>
    <mergeCell ref="G160:G161"/>
    <mergeCell ref="A162:A163"/>
    <mergeCell ref="B162:B163"/>
    <mergeCell ref="C162:C163"/>
    <mergeCell ref="D162:D163"/>
    <mergeCell ref="G162:G163"/>
    <mergeCell ref="A164:A165"/>
    <mergeCell ref="B164:B165"/>
    <mergeCell ref="C164:C165"/>
    <mergeCell ref="D164:D165"/>
    <mergeCell ref="G164:G165"/>
    <mergeCell ref="A166:A167"/>
    <mergeCell ref="B166:B167"/>
    <mergeCell ref="C166:C167"/>
    <mergeCell ref="D166:D167"/>
    <mergeCell ref="G166:G167"/>
    <mergeCell ref="A168:A169"/>
    <mergeCell ref="B168:B169"/>
    <mergeCell ref="C168:C169"/>
    <mergeCell ref="D168:D169"/>
    <mergeCell ref="G168:G169"/>
    <mergeCell ref="A170:A171"/>
    <mergeCell ref="B170:B171"/>
    <mergeCell ref="C170:C171"/>
    <mergeCell ref="D170:D171"/>
    <mergeCell ref="G170:G171"/>
  </mergeCells>
  <pageMargins left="0.7" right="0.7" top="0.75" bottom="0.75" header="0.3" footer="0.3"/>
  <pageSetup paperSize="9" orientation="portrait" r:id="rId1"/>
  <rowBreaks count="2" manualBreakCount="2">
    <brk id="60" max="16383" man="1"/>
    <brk id="12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view="pageBreakPreview" topLeftCell="A82" zoomScaleNormal="100" zoomScaleSheetLayoutView="100" workbookViewId="0">
      <selection activeCell="B7" sqref="B7:B8"/>
    </sheetView>
  </sheetViews>
  <sheetFormatPr defaultRowHeight="13.2"/>
  <cols>
    <col min="1" max="1" width="4.21875" style="38" customWidth="1"/>
    <col min="2" max="2" width="26.44140625" style="38" customWidth="1"/>
    <col min="3" max="3" width="23.5546875" style="38" customWidth="1"/>
    <col min="4" max="4" width="8.109375" style="38" customWidth="1"/>
    <col min="5" max="5" width="10.88671875" style="38" customWidth="1"/>
    <col min="6" max="6" width="12.33203125" style="38" customWidth="1"/>
    <col min="7" max="7" width="7.109375" style="38" customWidth="1"/>
  </cols>
  <sheetData>
    <row r="1" spans="1:7" ht="63" customHeight="1">
      <c r="A1" s="23" t="s">
        <v>1062</v>
      </c>
      <c r="B1" s="24"/>
      <c r="C1" s="24"/>
      <c r="D1" s="24"/>
      <c r="E1" s="24"/>
      <c r="F1" s="24"/>
      <c r="G1" s="24"/>
    </row>
    <row r="2" spans="1:7" ht="26.4" customHeight="1">
      <c r="A2" s="25" t="s">
        <v>940</v>
      </c>
      <c r="B2" s="4" t="s">
        <v>933</v>
      </c>
      <c r="C2" s="4" t="s">
        <v>934</v>
      </c>
      <c r="D2" s="4" t="s">
        <v>935</v>
      </c>
      <c r="E2" s="4" t="s">
        <v>936</v>
      </c>
      <c r="F2" s="4" t="s">
        <v>938</v>
      </c>
      <c r="G2" s="4" t="s">
        <v>939</v>
      </c>
    </row>
    <row r="3" spans="1:7" ht="11.25" customHeight="1">
      <c r="A3" s="26">
        <v>1</v>
      </c>
      <c r="B3" s="27" t="s">
        <v>0</v>
      </c>
      <c r="C3" s="27" t="s">
        <v>1</v>
      </c>
      <c r="D3" s="28">
        <v>2008</v>
      </c>
      <c r="E3" s="29" t="s">
        <v>2</v>
      </c>
      <c r="F3" s="30" t="s">
        <v>3</v>
      </c>
      <c r="G3" s="31">
        <v>603</v>
      </c>
    </row>
    <row r="4" spans="1:7" ht="11.25" customHeight="1">
      <c r="A4" s="32"/>
      <c r="B4" s="33"/>
      <c r="C4" s="33"/>
      <c r="D4" s="34"/>
      <c r="E4" s="35" t="s">
        <v>4</v>
      </c>
      <c r="F4" s="36" t="s">
        <v>5</v>
      </c>
      <c r="G4" s="37"/>
    </row>
    <row r="5" spans="1:7" ht="11.25" customHeight="1">
      <c r="A5" s="26">
        <v>2</v>
      </c>
      <c r="B5" s="27" t="s">
        <v>6</v>
      </c>
      <c r="C5" s="27" t="s">
        <v>7</v>
      </c>
      <c r="D5" s="28">
        <v>2008</v>
      </c>
      <c r="E5" s="29" t="s">
        <v>8</v>
      </c>
      <c r="F5" s="30" t="s">
        <v>9</v>
      </c>
      <c r="G5" s="31">
        <v>557</v>
      </c>
    </row>
    <row r="6" spans="1:7" ht="11.25" customHeight="1">
      <c r="A6" s="32"/>
      <c r="B6" s="33"/>
      <c r="C6" s="33"/>
      <c r="D6" s="34"/>
      <c r="E6" s="35" t="s">
        <v>10</v>
      </c>
      <c r="F6" s="36" t="s">
        <v>11</v>
      </c>
      <c r="G6" s="37"/>
    </row>
    <row r="7" spans="1:7" ht="11.25" customHeight="1">
      <c r="A7" s="26">
        <v>3</v>
      </c>
      <c r="B7" s="27" t="s">
        <v>12</v>
      </c>
      <c r="C7" s="27" t="s">
        <v>1</v>
      </c>
      <c r="D7" s="28">
        <v>2008</v>
      </c>
      <c r="E7" s="29" t="s">
        <v>13</v>
      </c>
      <c r="F7" s="30" t="s">
        <v>14</v>
      </c>
      <c r="G7" s="31">
        <v>551</v>
      </c>
    </row>
    <row r="8" spans="1:7" ht="11.25" customHeight="1">
      <c r="A8" s="32"/>
      <c r="B8" s="33"/>
      <c r="C8" s="33"/>
      <c r="D8" s="34"/>
      <c r="E8" s="35" t="s">
        <v>15</v>
      </c>
      <c r="F8" s="36" t="s">
        <v>16</v>
      </c>
      <c r="G8" s="37"/>
    </row>
    <row r="9" spans="1:7" ht="11.25" customHeight="1">
      <c r="A9" s="26">
        <v>4</v>
      </c>
      <c r="B9" s="27" t="s">
        <v>17</v>
      </c>
      <c r="C9" s="27" t="s">
        <v>18</v>
      </c>
      <c r="D9" s="28">
        <v>2008</v>
      </c>
      <c r="E9" s="29" t="s">
        <v>19</v>
      </c>
      <c r="F9" s="30" t="s">
        <v>20</v>
      </c>
      <c r="G9" s="31">
        <v>548</v>
      </c>
    </row>
    <row r="10" spans="1:7" ht="11.25" customHeight="1">
      <c r="A10" s="32"/>
      <c r="B10" s="33"/>
      <c r="C10" s="33"/>
      <c r="D10" s="34"/>
      <c r="E10" s="35" t="s">
        <v>21</v>
      </c>
      <c r="F10" s="36" t="s">
        <v>22</v>
      </c>
      <c r="G10" s="37"/>
    </row>
    <row r="11" spans="1:7" ht="11.25" customHeight="1">
      <c r="A11" s="26">
        <v>5</v>
      </c>
      <c r="B11" s="27" t="s">
        <v>23</v>
      </c>
      <c r="C11" s="27" t="s">
        <v>24</v>
      </c>
      <c r="D11" s="28">
        <v>2008</v>
      </c>
      <c r="E11" s="29" t="s">
        <v>25</v>
      </c>
      <c r="F11" s="30" t="s">
        <v>26</v>
      </c>
      <c r="G11" s="31">
        <v>547</v>
      </c>
    </row>
    <row r="12" spans="1:7" ht="11.25" customHeight="1">
      <c r="A12" s="32"/>
      <c r="B12" s="33"/>
      <c r="C12" s="33"/>
      <c r="D12" s="34"/>
      <c r="E12" s="35" t="s">
        <v>27</v>
      </c>
      <c r="F12" s="36" t="s">
        <v>28</v>
      </c>
      <c r="G12" s="37"/>
    </row>
    <row r="13" spans="1:7" ht="11.25" customHeight="1">
      <c r="A13" s="26">
        <v>6</v>
      </c>
      <c r="B13" s="27" t="s">
        <v>29</v>
      </c>
      <c r="C13" s="27" t="s">
        <v>30</v>
      </c>
      <c r="D13" s="28">
        <v>2009</v>
      </c>
      <c r="E13" s="29" t="s">
        <v>31</v>
      </c>
      <c r="F13" s="30" t="s">
        <v>32</v>
      </c>
      <c r="G13" s="31">
        <v>542</v>
      </c>
    </row>
    <row r="14" spans="1:7" ht="11.25" customHeight="1">
      <c r="A14" s="32"/>
      <c r="B14" s="33"/>
      <c r="C14" s="33"/>
      <c r="D14" s="34"/>
      <c r="E14" s="35" t="s">
        <v>33</v>
      </c>
      <c r="F14" s="36" t="s">
        <v>34</v>
      </c>
      <c r="G14" s="37"/>
    </row>
    <row r="15" spans="1:7" ht="11.25" customHeight="1">
      <c r="A15" s="26">
        <v>7</v>
      </c>
      <c r="B15" s="27" t="s">
        <v>35</v>
      </c>
      <c r="C15" s="27" t="s">
        <v>36</v>
      </c>
      <c r="D15" s="28">
        <v>2008</v>
      </c>
      <c r="E15" s="29" t="s">
        <v>37</v>
      </c>
      <c r="F15" s="30" t="s">
        <v>38</v>
      </c>
      <c r="G15" s="31">
        <v>534</v>
      </c>
    </row>
    <row r="16" spans="1:7" ht="11.25" customHeight="1">
      <c r="A16" s="32"/>
      <c r="B16" s="33"/>
      <c r="C16" s="33"/>
      <c r="D16" s="34"/>
      <c r="E16" s="35" t="s">
        <v>39</v>
      </c>
      <c r="F16" s="36" t="s">
        <v>40</v>
      </c>
      <c r="G16" s="37"/>
    </row>
    <row r="17" spans="1:7" ht="11.25" customHeight="1">
      <c r="A17" s="26">
        <v>8</v>
      </c>
      <c r="B17" s="27" t="s">
        <v>41</v>
      </c>
      <c r="C17" s="27" t="s">
        <v>42</v>
      </c>
      <c r="D17" s="28">
        <v>2009</v>
      </c>
      <c r="E17" s="29" t="s">
        <v>43</v>
      </c>
      <c r="F17" s="30" t="s">
        <v>44</v>
      </c>
      <c r="G17" s="31">
        <v>525</v>
      </c>
    </row>
    <row r="18" spans="1:7" ht="11.25" customHeight="1">
      <c r="A18" s="32"/>
      <c r="B18" s="33"/>
      <c r="C18" s="33"/>
      <c r="D18" s="34"/>
      <c r="E18" s="35" t="s">
        <v>45</v>
      </c>
      <c r="F18" s="36" t="s">
        <v>46</v>
      </c>
      <c r="G18" s="37"/>
    </row>
    <row r="19" spans="1:7" ht="11.25" customHeight="1">
      <c r="A19" s="26">
        <v>9</v>
      </c>
      <c r="B19" s="27" t="s">
        <v>47</v>
      </c>
      <c r="C19" s="27" t="s">
        <v>48</v>
      </c>
      <c r="D19" s="28">
        <v>2009</v>
      </c>
      <c r="E19" s="29" t="s">
        <v>49</v>
      </c>
      <c r="F19" s="30" t="s">
        <v>50</v>
      </c>
      <c r="G19" s="31">
        <v>520</v>
      </c>
    </row>
    <row r="20" spans="1:7" ht="11.25" customHeight="1">
      <c r="A20" s="32"/>
      <c r="B20" s="33"/>
      <c r="C20" s="33"/>
      <c r="D20" s="34"/>
      <c r="E20" s="35" t="s">
        <v>51</v>
      </c>
      <c r="F20" s="36" t="s">
        <v>52</v>
      </c>
      <c r="G20" s="37"/>
    </row>
    <row r="21" spans="1:7" ht="11.25" customHeight="1">
      <c r="A21" s="26">
        <v>10</v>
      </c>
      <c r="B21" s="27" t="s">
        <v>53</v>
      </c>
      <c r="C21" s="27" t="s">
        <v>7</v>
      </c>
      <c r="D21" s="28">
        <v>2010</v>
      </c>
      <c r="E21" s="29" t="s">
        <v>54</v>
      </c>
      <c r="F21" s="30" t="s">
        <v>55</v>
      </c>
      <c r="G21" s="31">
        <v>511</v>
      </c>
    </row>
    <row r="22" spans="1:7" ht="11.25" customHeight="1">
      <c r="A22" s="32"/>
      <c r="B22" s="33"/>
      <c r="C22" s="33"/>
      <c r="D22" s="34"/>
      <c r="E22" s="35" t="s">
        <v>56</v>
      </c>
      <c r="F22" s="36" t="s">
        <v>57</v>
      </c>
      <c r="G22" s="37"/>
    </row>
    <row r="23" spans="1:7" ht="11.25" customHeight="1">
      <c r="A23" s="26">
        <v>11</v>
      </c>
      <c r="B23" s="27" t="s">
        <v>58</v>
      </c>
      <c r="C23" s="27" t="s">
        <v>59</v>
      </c>
      <c r="D23" s="28">
        <v>2008</v>
      </c>
      <c r="E23" s="29" t="s">
        <v>60</v>
      </c>
      <c r="F23" s="30" t="s">
        <v>61</v>
      </c>
      <c r="G23" s="31">
        <v>511</v>
      </c>
    </row>
    <row r="24" spans="1:7" ht="11.25" customHeight="1">
      <c r="A24" s="32"/>
      <c r="B24" s="33"/>
      <c r="C24" s="33"/>
      <c r="D24" s="34"/>
      <c r="E24" s="35" t="s">
        <v>62</v>
      </c>
      <c r="F24" s="36" t="s">
        <v>63</v>
      </c>
      <c r="G24" s="37"/>
    </row>
    <row r="25" spans="1:7" ht="11.25" customHeight="1">
      <c r="A25" s="26">
        <v>12</v>
      </c>
      <c r="B25" s="27" t="s">
        <v>64</v>
      </c>
      <c r="C25" s="27" t="s">
        <v>65</v>
      </c>
      <c r="D25" s="28">
        <v>2009</v>
      </c>
      <c r="E25" s="29" t="s">
        <v>66</v>
      </c>
      <c r="F25" s="30" t="s">
        <v>67</v>
      </c>
      <c r="G25" s="31">
        <v>511</v>
      </c>
    </row>
    <row r="26" spans="1:7" ht="11.25" customHeight="1">
      <c r="A26" s="32"/>
      <c r="B26" s="33"/>
      <c r="C26" s="33"/>
      <c r="D26" s="34"/>
      <c r="E26" s="35" t="s">
        <v>68</v>
      </c>
      <c r="F26" s="36" t="s">
        <v>69</v>
      </c>
      <c r="G26" s="37"/>
    </row>
    <row r="27" spans="1:7" ht="11.25" customHeight="1">
      <c r="A27" s="26">
        <v>13</v>
      </c>
      <c r="B27" s="27" t="s">
        <v>70</v>
      </c>
      <c r="C27" s="27" t="s">
        <v>59</v>
      </c>
      <c r="D27" s="28">
        <v>2008</v>
      </c>
      <c r="E27" s="29" t="s">
        <v>71</v>
      </c>
      <c r="F27" s="30" t="s">
        <v>72</v>
      </c>
      <c r="G27" s="31">
        <v>511</v>
      </c>
    </row>
    <row r="28" spans="1:7" ht="11.25" customHeight="1">
      <c r="A28" s="32"/>
      <c r="B28" s="33"/>
      <c r="C28" s="33"/>
      <c r="D28" s="34"/>
      <c r="E28" s="35" t="s">
        <v>73</v>
      </c>
      <c r="F28" s="36" t="s">
        <v>74</v>
      </c>
      <c r="G28" s="37"/>
    </row>
    <row r="29" spans="1:7" ht="11.25" customHeight="1">
      <c r="A29" s="26">
        <v>14</v>
      </c>
      <c r="B29" s="27" t="s">
        <v>75</v>
      </c>
      <c r="C29" s="27" t="s">
        <v>65</v>
      </c>
      <c r="D29" s="28">
        <v>2009</v>
      </c>
      <c r="E29" s="29" t="s">
        <v>76</v>
      </c>
      <c r="F29" s="30" t="s">
        <v>77</v>
      </c>
      <c r="G29" s="31">
        <v>510</v>
      </c>
    </row>
    <row r="30" spans="1:7" ht="11.25" customHeight="1">
      <c r="A30" s="32"/>
      <c r="B30" s="33"/>
      <c r="C30" s="33"/>
      <c r="D30" s="34"/>
      <c r="E30" s="35" t="s">
        <v>78</v>
      </c>
      <c r="F30" s="36" t="s">
        <v>79</v>
      </c>
      <c r="G30" s="37"/>
    </row>
    <row r="31" spans="1:7" ht="11.25" customHeight="1">
      <c r="A31" s="26">
        <v>15</v>
      </c>
      <c r="B31" s="27" t="s">
        <v>80</v>
      </c>
      <c r="C31" s="27" t="s">
        <v>81</v>
      </c>
      <c r="D31" s="28">
        <v>2010</v>
      </c>
      <c r="E31" s="29" t="s">
        <v>82</v>
      </c>
      <c r="F31" s="30" t="s">
        <v>83</v>
      </c>
      <c r="G31" s="31">
        <v>510</v>
      </c>
    </row>
    <row r="32" spans="1:7" ht="11.25" customHeight="1">
      <c r="A32" s="32"/>
      <c r="B32" s="33"/>
      <c r="C32" s="33"/>
      <c r="D32" s="34"/>
      <c r="E32" s="35" t="s">
        <v>84</v>
      </c>
      <c r="F32" s="36" t="s">
        <v>85</v>
      </c>
      <c r="G32" s="37"/>
    </row>
    <row r="33" spans="1:7" ht="11.25" customHeight="1">
      <c r="A33" s="26">
        <v>16</v>
      </c>
      <c r="B33" s="27" t="s">
        <v>86</v>
      </c>
      <c r="C33" s="27" t="s">
        <v>36</v>
      </c>
      <c r="D33" s="28">
        <v>2008</v>
      </c>
      <c r="E33" s="29" t="s">
        <v>87</v>
      </c>
      <c r="F33" s="30" t="s">
        <v>88</v>
      </c>
      <c r="G33" s="31">
        <v>510</v>
      </c>
    </row>
    <row r="34" spans="1:7" ht="11.25" customHeight="1">
      <c r="A34" s="32"/>
      <c r="B34" s="33"/>
      <c r="C34" s="33"/>
      <c r="D34" s="34"/>
      <c r="E34" s="35" t="s">
        <v>89</v>
      </c>
      <c r="F34" s="36" t="s">
        <v>90</v>
      </c>
      <c r="G34" s="37"/>
    </row>
    <row r="35" spans="1:7" ht="11.25" customHeight="1">
      <c r="A35" s="26">
        <v>17</v>
      </c>
      <c r="B35" s="27" t="s">
        <v>91</v>
      </c>
      <c r="C35" s="27" t="s">
        <v>30</v>
      </c>
      <c r="D35" s="28">
        <v>2009</v>
      </c>
      <c r="E35" s="29" t="s">
        <v>92</v>
      </c>
      <c r="F35" s="30" t="s">
        <v>93</v>
      </c>
      <c r="G35" s="31">
        <v>503</v>
      </c>
    </row>
    <row r="36" spans="1:7" ht="11.25" customHeight="1">
      <c r="A36" s="32"/>
      <c r="B36" s="33"/>
      <c r="C36" s="33"/>
      <c r="D36" s="34"/>
      <c r="E36" s="35" t="s">
        <v>94</v>
      </c>
      <c r="F36" s="36" t="s">
        <v>95</v>
      </c>
      <c r="G36" s="37"/>
    </row>
    <row r="37" spans="1:7" ht="11.25" customHeight="1">
      <c r="A37" s="26">
        <v>18</v>
      </c>
      <c r="B37" s="27" t="s">
        <v>96</v>
      </c>
      <c r="C37" s="27" t="s">
        <v>97</v>
      </c>
      <c r="D37" s="28">
        <v>2008</v>
      </c>
      <c r="E37" s="29" t="s">
        <v>98</v>
      </c>
      <c r="F37" s="30" t="s">
        <v>99</v>
      </c>
      <c r="G37" s="31">
        <v>497</v>
      </c>
    </row>
    <row r="38" spans="1:7" ht="11.25" customHeight="1">
      <c r="A38" s="32"/>
      <c r="B38" s="33"/>
      <c r="C38" s="33"/>
      <c r="D38" s="34"/>
      <c r="E38" s="35" t="s">
        <v>100</v>
      </c>
      <c r="F38" s="36" t="s">
        <v>101</v>
      </c>
      <c r="G38" s="37"/>
    </row>
    <row r="39" spans="1:7" ht="11.25" customHeight="1">
      <c r="A39" s="26">
        <v>19</v>
      </c>
      <c r="B39" s="27" t="s">
        <v>102</v>
      </c>
      <c r="C39" s="27" t="s">
        <v>36</v>
      </c>
      <c r="D39" s="28">
        <v>2008</v>
      </c>
      <c r="E39" s="29" t="s">
        <v>103</v>
      </c>
      <c r="F39" s="30" t="s">
        <v>104</v>
      </c>
      <c r="G39" s="31">
        <v>495</v>
      </c>
    </row>
    <row r="40" spans="1:7" ht="11.25" customHeight="1">
      <c r="A40" s="32"/>
      <c r="B40" s="33"/>
      <c r="C40" s="33"/>
      <c r="D40" s="34"/>
      <c r="E40" s="35" t="s">
        <v>105</v>
      </c>
      <c r="F40" s="36" t="s">
        <v>106</v>
      </c>
      <c r="G40" s="37"/>
    </row>
    <row r="41" spans="1:7" ht="11.25" customHeight="1">
      <c r="A41" s="26">
        <v>20</v>
      </c>
      <c r="B41" s="27" t="s">
        <v>107</v>
      </c>
      <c r="C41" s="27" t="s">
        <v>48</v>
      </c>
      <c r="D41" s="28">
        <v>2008</v>
      </c>
      <c r="E41" s="29" t="s">
        <v>108</v>
      </c>
      <c r="F41" s="30" t="s">
        <v>109</v>
      </c>
      <c r="G41" s="31">
        <v>491</v>
      </c>
    </row>
    <row r="42" spans="1:7" ht="11.25" customHeight="1">
      <c r="A42" s="32"/>
      <c r="B42" s="33"/>
      <c r="C42" s="33"/>
      <c r="D42" s="34"/>
      <c r="E42" s="35" t="s">
        <v>110</v>
      </c>
      <c r="F42" s="36" t="s">
        <v>111</v>
      </c>
      <c r="G42" s="37"/>
    </row>
    <row r="43" spans="1:7" ht="11.25" customHeight="1">
      <c r="A43" s="26">
        <v>21</v>
      </c>
      <c r="B43" s="27" t="s">
        <v>112</v>
      </c>
      <c r="C43" s="27" t="s">
        <v>65</v>
      </c>
      <c r="D43" s="28">
        <v>2010</v>
      </c>
      <c r="E43" s="29" t="s">
        <v>113</v>
      </c>
      <c r="F43" s="30" t="s">
        <v>114</v>
      </c>
      <c r="G43" s="31">
        <v>486</v>
      </c>
    </row>
    <row r="44" spans="1:7" ht="11.25" customHeight="1">
      <c r="A44" s="32"/>
      <c r="B44" s="33"/>
      <c r="C44" s="33"/>
      <c r="D44" s="34"/>
      <c r="E44" s="35" t="s">
        <v>115</v>
      </c>
      <c r="F44" s="36" t="s">
        <v>116</v>
      </c>
      <c r="G44" s="37"/>
    </row>
    <row r="45" spans="1:7" ht="11.25" customHeight="1">
      <c r="A45" s="26">
        <v>22</v>
      </c>
      <c r="B45" s="27" t="s">
        <v>117</v>
      </c>
      <c r="C45" s="27" t="s">
        <v>118</v>
      </c>
      <c r="D45" s="28">
        <v>2008</v>
      </c>
      <c r="E45" s="29" t="s">
        <v>119</v>
      </c>
      <c r="F45" s="30" t="s">
        <v>120</v>
      </c>
      <c r="G45" s="31">
        <v>485</v>
      </c>
    </row>
    <row r="46" spans="1:7" ht="11.25" customHeight="1">
      <c r="A46" s="32"/>
      <c r="B46" s="33"/>
      <c r="C46" s="33"/>
      <c r="D46" s="34"/>
      <c r="E46" s="35" t="s">
        <v>121</v>
      </c>
      <c r="F46" s="36" t="s">
        <v>122</v>
      </c>
      <c r="G46" s="37"/>
    </row>
    <row r="47" spans="1:7" ht="11.25" customHeight="1">
      <c r="A47" s="26">
        <v>23</v>
      </c>
      <c r="B47" s="27" t="s">
        <v>123</v>
      </c>
      <c r="C47" s="27" t="s">
        <v>124</v>
      </c>
      <c r="D47" s="28">
        <v>2012</v>
      </c>
      <c r="E47" s="29" t="s">
        <v>125</v>
      </c>
      <c r="F47" s="30" t="s">
        <v>126</v>
      </c>
      <c r="G47" s="31">
        <v>481</v>
      </c>
    </row>
    <row r="48" spans="1:7" ht="11.25" customHeight="1">
      <c r="A48" s="32"/>
      <c r="B48" s="33"/>
      <c r="C48" s="33"/>
      <c r="D48" s="34"/>
      <c r="E48" s="35" t="s">
        <v>127</v>
      </c>
      <c r="F48" s="36" t="s">
        <v>128</v>
      </c>
      <c r="G48" s="37"/>
    </row>
    <row r="49" spans="1:7" ht="11.25" customHeight="1">
      <c r="A49" s="26">
        <v>24</v>
      </c>
      <c r="B49" s="27" t="s">
        <v>129</v>
      </c>
      <c r="C49" s="27" t="s">
        <v>130</v>
      </c>
      <c r="D49" s="28">
        <v>2008</v>
      </c>
      <c r="E49" s="29" t="s">
        <v>131</v>
      </c>
      <c r="F49" s="30" t="s">
        <v>132</v>
      </c>
      <c r="G49" s="31">
        <v>472</v>
      </c>
    </row>
    <row r="50" spans="1:7" ht="11.25" customHeight="1">
      <c r="A50" s="32"/>
      <c r="B50" s="33"/>
      <c r="C50" s="33"/>
      <c r="D50" s="34"/>
      <c r="E50" s="35" t="s">
        <v>133</v>
      </c>
      <c r="F50" s="36" t="s">
        <v>134</v>
      </c>
      <c r="G50" s="37"/>
    </row>
    <row r="51" spans="1:7" ht="11.25" customHeight="1">
      <c r="A51" s="26">
        <v>25</v>
      </c>
      <c r="B51" s="27" t="s">
        <v>135</v>
      </c>
      <c r="C51" s="27" t="s">
        <v>36</v>
      </c>
      <c r="D51" s="28">
        <v>2008</v>
      </c>
      <c r="E51" s="29" t="s">
        <v>136</v>
      </c>
      <c r="F51" s="30" t="s">
        <v>137</v>
      </c>
      <c r="G51" s="31">
        <v>470</v>
      </c>
    </row>
    <row r="52" spans="1:7" ht="11.25" customHeight="1">
      <c r="A52" s="32"/>
      <c r="B52" s="33"/>
      <c r="C52" s="33"/>
      <c r="D52" s="34"/>
      <c r="E52" s="35" t="s">
        <v>138</v>
      </c>
      <c r="F52" s="36" t="s">
        <v>139</v>
      </c>
      <c r="G52" s="37"/>
    </row>
    <row r="53" spans="1:7" ht="11.25" customHeight="1">
      <c r="A53" s="26">
        <v>26</v>
      </c>
      <c r="B53" s="27" t="s">
        <v>140</v>
      </c>
      <c r="C53" s="27" t="s">
        <v>48</v>
      </c>
      <c r="D53" s="28">
        <v>2009</v>
      </c>
      <c r="E53" s="29" t="s">
        <v>141</v>
      </c>
      <c r="F53" s="30" t="s">
        <v>142</v>
      </c>
      <c r="G53" s="31">
        <v>469</v>
      </c>
    </row>
    <row r="54" spans="1:7" ht="11.25" customHeight="1">
      <c r="A54" s="32"/>
      <c r="B54" s="33"/>
      <c r="C54" s="33"/>
      <c r="D54" s="34"/>
      <c r="E54" s="35" t="s">
        <v>143</v>
      </c>
      <c r="F54" s="36" t="s">
        <v>144</v>
      </c>
      <c r="G54" s="37"/>
    </row>
    <row r="55" spans="1:7" ht="11.25" customHeight="1">
      <c r="A55" s="26">
        <v>27</v>
      </c>
      <c r="B55" s="27" t="s">
        <v>145</v>
      </c>
      <c r="C55" s="27" t="s">
        <v>65</v>
      </c>
      <c r="D55" s="28">
        <v>2010</v>
      </c>
      <c r="E55" s="29" t="s">
        <v>146</v>
      </c>
      <c r="F55" s="30" t="s">
        <v>147</v>
      </c>
      <c r="G55" s="31">
        <v>455</v>
      </c>
    </row>
    <row r="56" spans="1:7" ht="11.25" customHeight="1">
      <c r="A56" s="32"/>
      <c r="B56" s="33"/>
      <c r="C56" s="33"/>
      <c r="D56" s="34"/>
      <c r="E56" s="35" t="s">
        <v>148</v>
      </c>
      <c r="F56" s="36" t="s">
        <v>149</v>
      </c>
      <c r="G56" s="37"/>
    </row>
    <row r="57" spans="1:7" ht="11.25" customHeight="1">
      <c r="A57" s="26">
        <v>28</v>
      </c>
      <c r="B57" s="27" t="s">
        <v>150</v>
      </c>
      <c r="C57" s="27" t="s">
        <v>1</v>
      </c>
      <c r="D57" s="28">
        <v>2009</v>
      </c>
      <c r="E57" s="29" t="s">
        <v>151</v>
      </c>
      <c r="F57" s="30" t="s">
        <v>152</v>
      </c>
      <c r="G57" s="31">
        <v>453</v>
      </c>
    </row>
    <row r="58" spans="1:7" ht="11.25" customHeight="1">
      <c r="A58" s="32"/>
      <c r="B58" s="33"/>
      <c r="C58" s="33"/>
      <c r="D58" s="34"/>
      <c r="E58" s="35" t="s">
        <v>153</v>
      </c>
      <c r="F58" s="36" t="s">
        <v>154</v>
      </c>
      <c r="G58" s="37"/>
    </row>
    <row r="59" spans="1:7" ht="11.25" customHeight="1">
      <c r="A59" s="26">
        <v>29</v>
      </c>
      <c r="B59" s="27" t="s">
        <v>155</v>
      </c>
      <c r="C59" s="27" t="s">
        <v>48</v>
      </c>
      <c r="D59" s="28">
        <v>2010</v>
      </c>
      <c r="E59" s="29" t="s">
        <v>156</v>
      </c>
      <c r="F59" s="30" t="s">
        <v>157</v>
      </c>
      <c r="G59" s="31">
        <v>449</v>
      </c>
    </row>
    <row r="60" spans="1:7" ht="11.25" customHeight="1">
      <c r="A60" s="32"/>
      <c r="B60" s="33"/>
      <c r="C60" s="33"/>
      <c r="D60" s="34"/>
      <c r="E60" s="35" t="s">
        <v>158</v>
      </c>
      <c r="F60" s="36" t="s">
        <v>159</v>
      </c>
      <c r="G60" s="37"/>
    </row>
    <row r="61" spans="1:7" ht="11.25" customHeight="1">
      <c r="A61" s="26">
        <v>30</v>
      </c>
      <c r="B61" s="27" t="s">
        <v>160</v>
      </c>
      <c r="C61" s="27" t="s">
        <v>161</v>
      </c>
      <c r="D61" s="28">
        <v>2010</v>
      </c>
      <c r="E61" s="29" t="s">
        <v>162</v>
      </c>
      <c r="F61" s="30" t="s">
        <v>163</v>
      </c>
      <c r="G61" s="31">
        <v>449</v>
      </c>
    </row>
    <row r="62" spans="1:7" ht="11.25" customHeight="1">
      <c r="A62" s="32"/>
      <c r="B62" s="33"/>
      <c r="C62" s="33"/>
      <c r="D62" s="34"/>
      <c r="E62" s="35" t="s">
        <v>164</v>
      </c>
      <c r="F62" s="36" t="s">
        <v>165</v>
      </c>
      <c r="G62" s="37"/>
    </row>
    <row r="63" spans="1:7" ht="11.25" customHeight="1">
      <c r="A63" s="26">
        <v>31</v>
      </c>
      <c r="B63" s="27" t="s">
        <v>166</v>
      </c>
      <c r="C63" s="27" t="s">
        <v>36</v>
      </c>
      <c r="D63" s="28">
        <v>2008</v>
      </c>
      <c r="E63" s="29" t="s">
        <v>167</v>
      </c>
      <c r="F63" s="30" t="s">
        <v>168</v>
      </c>
      <c r="G63" s="31">
        <v>437</v>
      </c>
    </row>
    <row r="64" spans="1:7" ht="11.25" customHeight="1">
      <c r="A64" s="32"/>
      <c r="B64" s="33"/>
      <c r="C64" s="33"/>
      <c r="D64" s="34"/>
      <c r="E64" s="35" t="s">
        <v>169</v>
      </c>
      <c r="F64" s="36" t="s">
        <v>170</v>
      </c>
      <c r="G64" s="37"/>
    </row>
    <row r="65" spans="1:7" ht="11.25" customHeight="1">
      <c r="A65" s="26">
        <v>32</v>
      </c>
      <c r="B65" s="27" t="s">
        <v>171</v>
      </c>
      <c r="C65" s="27" t="s">
        <v>42</v>
      </c>
      <c r="D65" s="28">
        <v>2011</v>
      </c>
      <c r="E65" s="29" t="s">
        <v>172</v>
      </c>
      <c r="F65" s="30" t="s">
        <v>173</v>
      </c>
      <c r="G65" s="31">
        <v>431</v>
      </c>
    </row>
    <row r="66" spans="1:7" ht="11.25" customHeight="1">
      <c r="A66" s="32"/>
      <c r="B66" s="33"/>
      <c r="C66" s="33"/>
      <c r="D66" s="34"/>
      <c r="E66" s="35" t="s">
        <v>174</v>
      </c>
      <c r="F66" s="36" t="s">
        <v>175</v>
      </c>
      <c r="G66" s="37"/>
    </row>
    <row r="67" spans="1:7" ht="11.25" customHeight="1">
      <c r="A67" s="26">
        <v>33</v>
      </c>
      <c r="B67" s="27" t="s">
        <v>176</v>
      </c>
      <c r="C67" s="27" t="s">
        <v>81</v>
      </c>
      <c r="D67" s="28">
        <v>2009</v>
      </c>
      <c r="E67" s="29" t="s">
        <v>177</v>
      </c>
      <c r="F67" s="30" t="s">
        <v>178</v>
      </c>
      <c r="G67" s="31">
        <v>421</v>
      </c>
    </row>
    <row r="68" spans="1:7" ht="11.25" customHeight="1">
      <c r="A68" s="32"/>
      <c r="B68" s="33"/>
      <c r="C68" s="33"/>
      <c r="D68" s="34"/>
      <c r="E68" s="35" t="s">
        <v>179</v>
      </c>
      <c r="F68" s="36" t="s">
        <v>180</v>
      </c>
      <c r="G68" s="37"/>
    </row>
    <row r="69" spans="1:7" ht="11.25" customHeight="1">
      <c r="A69" s="26">
        <v>34</v>
      </c>
      <c r="B69" s="27" t="s">
        <v>181</v>
      </c>
      <c r="C69" s="27" t="s">
        <v>42</v>
      </c>
      <c r="D69" s="28">
        <v>2011</v>
      </c>
      <c r="E69" s="29" t="s">
        <v>182</v>
      </c>
      <c r="F69" s="30" t="s">
        <v>183</v>
      </c>
      <c r="G69" s="31">
        <v>411</v>
      </c>
    </row>
    <row r="70" spans="1:7" ht="11.25" customHeight="1">
      <c r="A70" s="32"/>
      <c r="B70" s="33"/>
      <c r="C70" s="33"/>
      <c r="D70" s="34"/>
      <c r="E70" s="35" t="s">
        <v>184</v>
      </c>
      <c r="F70" s="36" t="s">
        <v>185</v>
      </c>
      <c r="G70" s="37"/>
    </row>
    <row r="71" spans="1:7" ht="11.25" customHeight="1">
      <c r="A71" s="26">
        <v>35</v>
      </c>
      <c r="B71" s="27" t="s">
        <v>186</v>
      </c>
      <c r="C71" s="27" t="s">
        <v>65</v>
      </c>
      <c r="D71" s="28">
        <v>2010</v>
      </c>
      <c r="E71" s="29" t="s">
        <v>187</v>
      </c>
      <c r="F71" s="30" t="s">
        <v>188</v>
      </c>
      <c r="G71" s="31">
        <v>411</v>
      </c>
    </row>
    <row r="72" spans="1:7" ht="11.25" customHeight="1">
      <c r="A72" s="32"/>
      <c r="B72" s="33"/>
      <c r="C72" s="33"/>
      <c r="D72" s="34"/>
      <c r="E72" s="35" t="s">
        <v>189</v>
      </c>
      <c r="F72" s="36" t="s">
        <v>190</v>
      </c>
      <c r="G72" s="37"/>
    </row>
    <row r="73" spans="1:7" ht="11.25" customHeight="1">
      <c r="A73" s="26">
        <v>36</v>
      </c>
      <c r="B73" s="27" t="s">
        <v>160</v>
      </c>
      <c r="C73" s="27" t="s">
        <v>130</v>
      </c>
      <c r="D73" s="28">
        <v>2008</v>
      </c>
      <c r="E73" s="29" t="s">
        <v>191</v>
      </c>
      <c r="F73" s="30" t="s">
        <v>192</v>
      </c>
      <c r="G73" s="31">
        <v>402</v>
      </c>
    </row>
    <row r="74" spans="1:7" ht="11.25" customHeight="1">
      <c r="A74" s="32"/>
      <c r="B74" s="33"/>
      <c r="C74" s="33"/>
      <c r="D74" s="34"/>
      <c r="E74" s="35" t="s">
        <v>193</v>
      </c>
      <c r="F74" s="36" t="s">
        <v>194</v>
      </c>
      <c r="G74" s="37"/>
    </row>
    <row r="75" spans="1:7" ht="11.25" customHeight="1">
      <c r="A75" s="26">
        <v>37</v>
      </c>
      <c r="B75" s="27" t="s">
        <v>195</v>
      </c>
      <c r="C75" s="27" t="s">
        <v>130</v>
      </c>
      <c r="D75" s="28">
        <v>2010</v>
      </c>
      <c r="E75" s="29" t="s">
        <v>196</v>
      </c>
      <c r="F75" s="30" t="s">
        <v>197</v>
      </c>
      <c r="G75" s="31">
        <v>402</v>
      </c>
    </row>
    <row r="76" spans="1:7" ht="11.25" customHeight="1">
      <c r="A76" s="32"/>
      <c r="B76" s="33"/>
      <c r="C76" s="33"/>
      <c r="D76" s="34"/>
      <c r="E76" s="35" t="s">
        <v>198</v>
      </c>
      <c r="F76" s="36" t="s">
        <v>199</v>
      </c>
      <c r="G76" s="37"/>
    </row>
    <row r="77" spans="1:7" ht="11.25" customHeight="1">
      <c r="A77" s="26">
        <v>38</v>
      </c>
      <c r="B77" s="27" t="s">
        <v>200</v>
      </c>
      <c r="C77" s="27" t="s">
        <v>1</v>
      </c>
      <c r="D77" s="28">
        <v>2011</v>
      </c>
      <c r="E77" s="29" t="s">
        <v>201</v>
      </c>
      <c r="F77" s="30" t="s">
        <v>202</v>
      </c>
      <c r="G77" s="31">
        <v>398</v>
      </c>
    </row>
    <row r="78" spans="1:7" ht="11.25" customHeight="1">
      <c r="A78" s="32"/>
      <c r="B78" s="33"/>
      <c r="C78" s="33"/>
      <c r="D78" s="34"/>
      <c r="E78" s="35" t="s">
        <v>203</v>
      </c>
      <c r="F78" s="36" t="s">
        <v>204</v>
      </c>
      <c r="G78" s="37"/>
    </row>
    <row r="79" spans="1:7" ht="11.25" customHeight="1">
      <c r="A79" s="26">
        <v>39</v>
      </c>
      <c r="B79" s="27" t="s">
        <v>205</v>
      </c>
      <c r="C79" s="27" t="s">
        <v>42</v>
      </c>
      <c r="D79" s="28">
        <v>2010</v>
      </c>
      <c r="E79" s="29" t="s">
        <v>206</v>
      </c>
      <c r="F79" s="30" t="s">
        <v>207</v>
      </c>
      <c r="G79" s="31">
        <v>393</v>
      </c>
    </row>
    <row r="80" spans="1:7" ht="11.25" customHeight="1">
      <c r="A80" s="32"/>
      <c r="B80" s="33"/>
      <c r="C80" s="33"/>
      <c r="D80" s="34"/>
      <c r="E80" s="35" t="s">
        <v>208</v>
      </c>
      <c r="F80" s="36" t="s">
        <v>209</v>
      </c>
      <c r="G80" s="37"/>
    </row>
    <row r="81" spans="1:7" ht="11.25" customHeight="1">
      <c r="A81" s="26">
        <v>40</v>
      </c>
      <c r="B81" s="27" t="s">
        <v>210</v>
      </c>
      <c r="C81" s="27" t="s">
        <v>42</v>
      </c>
      <c r="D81" s="28">
        <v>2010</v>
      </c>
      <c r="E81" s="29" t="s">
        <v>211</v>
      </c>
      <c r="F81" s="30" t="s">
        <v>212</v>
      </c>
      <c r="G81" s="31">
        <v>389</v>
      </c>
    </row>
    <row r="82" spans="1:7" ht="11.25" customHeight="1">
      <c r="A82" s="32"/>
      <c r="B82" s="33"/>
      <c r="C82" s="33"/>
      <c r="D82" s="34"/>
      <c r="E82" s="35" t="s">
        <v>213</v>
      </c>
      <c r="F82" s="36" t="s">
        <v>214</v>
      </c>
      <c r="G82" s="37"/>
    </row>
    <row r="83" spans="1:7" ht="11.25" customHeight="1">
      <c r="A83" s="26">
        <v>41</v>
      </c>
      <c r="B83" s="27" t="s">
        <v>215</v>
      </c>
      <c r="C83" s="27" t="s">
        <v>216</v>
      </c>
      <c r="D83" s="28">
        <v>2009</v>
      </c>
      <c r="E83" s="29" t="s">
        <v>217</v>
      </c>
      <c r="F83" s="30" t="s">
        <v>218</v>
      </c>
      <c r="G83" s="31">
        <v>389</v>
      </c>
    </row>
    <row r="84" spans="1:7" ht="11.25" customHeight="1">
      <c r="A84" s="32"/>
      <c r="B84" s="33"/>
      <c r="C84" s="33"/>
      <c r="D84" s="34"/>
      <c r="E84" s="35" t="s">
        <v>219</v>
      </c>
      <c r="F84" s="36" t="s">
        <v>220</v>
      </c>
      <c r="G84" s="37"/>
    </row>
    <row r="85" spans="1:7" ht="11.25" customHeight="1">
      <c r="A85" s="26">
        <v>42</v>
      </c>
      <c r="B85" s="27" t="s">
        <v>221</v>
      </c>
      <c r="C85" s="27" t="s">
        <v>130</v>
      </c>
      <c r="D85" s="28">
        <v>2010</v>
      </c>
      <c r="E85" s="29" t="s">
        <v>222</v>
      </c>
      <c r="F85" s="30" t="s">
        <v>223</v>
      </c>
      <c r="G85" s="31">
        <v>384</v>
      </c>
    </row>
    <row r="86" spans="1:7" ht="11.25" customHeight="1">
      <c r="A86" s="32"/>
      <c r="B86" s="33"/>
      <c r="C86" s="33"/>
      <c r="D86" s="34"/>
      <c r="E86" s="35" t="s">
        <v>224</v>
      </c>
      <c r="F86" s="36" t="s">
        <v>225</v>
      </c>
      <c r="G86" s="37"/>
    </row>
    <row r="87" spans="1:7" ht="1.05" customHeight="1">
      <c r="A87" s="26">
        <v>43</v>
      </c>
      <c r="B87" s="27" t="s">
        <v>226</v>
      </c>
      <c r="C87" s="27" t="s">
        <v>130</v>
      </c>
      <c r="D87" s="28">
        <v>2009</v>
      </c>
      <c r="E87" s="29" t="s">
        <v>227</v>
      </c>
      <c r="F87" s="30" t="s">
        <v>228</v>
      </c>
      <c r="G87" s="31">
        <v>378</v>
      </c>
    </row>
    <row r="88" spans="1:7" ht="22.5" customHeight="1">
      <c r="A88" s="32"/>
      <c r="B88" s="33"/>
      <c r="C88" s="33"/>
      <c r="D88" s="34"/>
      <c r="E88" s="35" t="s">
        <v>229</v>
      </c>
      <c r="F88" s="36" t="s">
        <v>230</v>
      </c>
      <c r="G88" s="37"/>
    </row>
    <row r="89" spans="1:7" ht="22.5" customHeight="1">
      <c r="A89" s="39">
        <v>44</v>
      </c>
      <c r="B89" s="40" t="s">
        <v>231</v>
      </c>
      <c r="C89" s="40" t="s">
        <v>1</v>
      </c>
      <c r="D89" s="41">
        <v>2007</v>
      </c>
      <c r="E89" s="42" t="s">
        <v>232</v>
      </c>
      <c r="F89" s="43" t="s">
        <v>233</v>
      </c>
      <c r="G89" s="44">
        <v>377</v>
      </c>
    </row>
    <row r="90" spans="1:7" ht="22.5" customHeight="1">
      <c r="A90" s="39">
        <v>45</v>
      </c>
      <c r="B90" s="40" t="s">
        <v>234</v>
      </c>
      <c r="C90" s="40" t="s">
        <v>216</v>
      </c>
      <c r="D90" s="41">
        <v>2011</v>
      </c>
      <c r="E90" s="42" t="s">
        <v>235</v>
      </c>
      <c r="F90" s="43" t="s">
        <v>236</v>
      </c>
      <c r="G90" s="44">
        <v>356</v>
      </c>
    </row>
    <row r="91" spans="1:7" ht="22.5" customHeight="1">
      <c r="A91" s="39">
        <v>46</v>
      </c>
      <c r="B91" s="40" t="s">
        <v>237</v>
      </c>
      <c r="C91" s="40" t="s">
        <v>48</v>
      </c>
      <c r="D91" s="41">
        <v>2010</v>
      </c>
      <c r="E91" s="42" t="s">
        <v>238</v>
      </c>
      <c r="F91" s="43" t="s">
        <v>239</v>
      </c>
      <c r="G91" s="44">
        <v>351</v>
      </c>
    </row>
    <row r="92" spans="1:7" ht="22.5" customHeight="1">
      <c r="A92" s="39">
        <v>47</v>
      </c>
      <c r="B92" s="40" t="s">
        <v>240</v>
      </c>
      <c r="C92" s="40" t="s">
        <v>59</v>
      </c>
      <c r="D92" s="41">
        <v>2008</v>
      </c>
      <c r="E92" s="42" t="s">
        <v>241</v>
      </c>
      <c r="F92" s="43" t="s">
        <v>242</v>
      </c>
      <c r="G92" s="44">
        <v>332</v>
      </c>
    </row>
    <row r="93" spans="1:7" ht="22.5" customHeight="1">
      <c r="A93" s="39">
        <v>48</v>
      </c>
      <c r="B93" s="40" t="s">
        <v>243</v>
      </c>
      <c r="C93" s="40" t="s">
        <v>65</v>
      </c>
      <c r="D93" s="41">
        <v>2010</v>
      </c>
      <c r="E93" s="42" t="s">
        <v>244</v>
      </c>
      <c r="F93" s="43" t="s">
        <v>245</v>
      </c>
      <c r="G93" s="44">
        <v>324</v>
      </c>
    </row>
    <row r="94" spans="1:7" ht="22.5" customHeight="1">
      <c r="A94" s="39">
        <v>49</v>
      </c>
      <c r="B94" s="40" t="s">
        <v>246</v>
      </c>
      <c r="C94" s="40" t="s">
        <v>65</v>
      </c>
      <c r="D94" s="41">
        <v>2010</v>
      </c>
      <c r="E94" s="42" t="s">
        <v>247</v>
      </c>
      <c r="F94" s="43" t="s">
        <v>248</v>
      </c>
      <c r="G94" s="44">
        <v>295</v>
      </c>
    </row>
    <row r="95" spans="1:7" ht="22.5" customHeight="1">
      <c r="A95" s="39">
        <v>50</v>
      </c>
      <c r="B95" s="40" t="s">
        <v>249</v>
      </c>
      <c r="C95" s="40" t="s">
        <v>250</v>
      </c>
      <c r="D95" s="41">
        <v>2013</v>
      </c>
      <c r="E95" s="42" t="s">
        <v>251</v>
      </c>
      <c r="F95" s="43" t="s">
        <v>252</v>
      </c>
      <c r="G95" s="44">
        <v>272</v>
      </c>
    </row>
    <row r="96" spans="1:7" ht="22.5" customHeight="1">
      <c r="A96" s="39">
        <v>51</v>
      </c>
      <c r="B96" s="40" t="s">
        <v>253</v>
      </c>
      <c r="C96" s="40" t="s">
        <v>48</v>
      </c>
      <c r="D96" s="41">
        <v>2008</v>
      </c>
      <c r="E96" s="42" t="s">
        <v>254</v>
      </c>
      <c r="F96" s="43" t="s">
        <v>255</v>
      </c>
      <c r="G96" s="44">
        <v>263</v>
      </c>
    </row>
    <row r="97" spans="1:7" ht="22.5" customHeight="1">
      <c r="A97" s="39">
        <v>52</v>
      </c>
      <c r="B97" s="40" t="s">
        <v>256</v>
      </c>
      <c r="C97" s="40" t="s">
        <v>24</v>
      </c>
      <c r="D97" s="41">
        <v>2009</v>
      </c>
      <c r="E97" s="40" t="s">
        <v>257</v>
      </c>
      <c r="F97" s="43" t="s">
        <v>258</v>
      </c>
      <c r="G97" s="44">
        <v>215</v>
      </c>
    </row>
    <row r="98" spans="1:7" ht="22.5" customHeight="1">
      <c r="A98" s="39">
        <v>53</v>
      </c>
      <c r="B98" s="40" t="s">
        <v>259</v>
      </c>
      <c r="C98" s="40" t="s">
        <v>250</v>
      </c>
      <c r="D98" s="41">
        <v>2012</v>
      </c>
      <c r="E98" s="42" t="s">
        <v>260</v>
      </c>
      <c r="F98" s="43" t="s">
        <v>261</v>
      </c>
      <c r="G98" s="44">
        <v>211</v>
      </c>
    </row>
    <row r="99" spans="1:7" ht="22.5" customHeight="1">
      <c r="A99" s="39">
        <v>54</v>
      </c>
      <c r="B99" s="40" t="s">
        <v>262</v>
      </c>
      <c r="C99" s="40" t="s">
        <v>263</v>
      </c>
      <c r="D99" s="41">
        <v>2008</v>
      </c>
      <c r="E99" s="40" t="s">
        <v>257</v>
      </c>
      <c r="F99" s="43" t="s">
        <v>264</v>
      </c>
      <c r="G99" s="44">
        <v>189</v>
      </c>
    </row>
    <row r="100" spans="1:7" ht="22.5" customHeight="1">
      <c r="A100" s="39">
        <v>55</v>
      </c>
      <c r="B100" s="40" t="s">
        <v>265</v>
      </c>
      <c r="C100" s="40" t="s">
        <v>266</v>
      </c>
      <c r="D100" s="41">
        <v>2007</v>
      </c>
      <c r="E100" s="40" t="s">
        <v>257</v>
      </c>
      <c r="F100" s="43" t="s">
        <v>267</v>
      </c>
      <c r="G100" s="44">
        <v>167</v>
      </c>
    </row>
    <row r="101" spans="1:7" ht="22.5" customHeight="1">
      <c r="A101" s="39">
        <v>56</v>
      </c>
      <c r="B101" s="40" t="s">
        <v>268</v>
      </c>
      <c r="C101" s="40" t="s">
        <v>161</v>
      </c>
      <c r="D101" s="41">
        <v>2008</v>
      </c>
      <c r="E101" s="40" t="s">
        <v>257</v>
      </c>
      <c r="F101" s="43" t="s">
        <v>269</v>
      </c>
      <c r="G101" s="44">
        <v>158</v>
      </c>
    </row>
    <row r="102" spans="1:7" ht="22.5" customHeight="1">
      <c r="A102" s="39">
        <v>57</v>
      </c>
      <c r="B102" s="40" t="s">
        <v>270</v>
      </c>
      <c r="C102" s="40" t="s">
        <v>250</v>
      </c>
      <c r="D102" s="41">
        <v>2010</v>
      </c>
      <c r="E102" s="42" t="s">
        <v>271</v>
      </c>
      <c r="F102" s="43" t="s">
        <v>272</v>
      </c>
      <c r="G102" s="44">
        <v>145</v>
      </c>
    </row>
    <row r="103" spans="1:7" ht="22.5" customHeight="1">
      <c r="A103" s="39">
        <v>58</v>
      </c>
      <c r="B103" s="40" t="s">
        <v>273</v>
      </c>
      <c r="C103" s="40" t="s">
        <v>65</v>
      </c>
      <c r="D103" s="41">
        <v>2012</v>
      </c>
      <c r="E103" s="42" t="s">
        <v>274</v>
      </c>
      <c r="F103" s="43" t="s">
        <v>275</v>
      </c>
      <c r="G103" s="44">
        <v>98</v>
      </c>
    </row>
    <row r="104" spans="1:7" ht="20.399999999999999">
      <c r="A104" s="39">
        <v>59</v>
      </c>
      <c r="B104" s="40" t="s">
        <v>276</v>
      </c>
      <c r="C104" s="40" t="s">
        <v>250</v>
      </c>
      <c r="D104" s="41">
        <v>2011</v>
      </c>
      <c r="E104" s="42" t="s">
        <v>277</v>
      </c>
      <c r="F104" s="43" t="s">
        <v>278</v>
      </c>
      <c r="G104" s="44">
        <v>89</v>
      </c>
    </row>
    <row r="105" spans="1:7" ht="20.399999999999999">
      <c r="A105" s="39">
        <v>60</v>
      </c>
      <c r="B105" s="40" t="s">
        <v>279</v>
      </c>
      <c r="C105" s="40" t="s">
        <v>250</v>
      </c>
      <c r="D105" s="41">
        <v>2010</v>
      </c>
      <c r="E105" s="42" t="s">
        <v>280</v>
      </c>
      <c r="F105" s="43" t="s">
        <v>281</v>
      </c>
      <c r="G105" s="44">
        <v>49</v>
      </c>
    </row>
  </sheetData>
  <mergeCells count="216">
    <mergeCell ref="A87:A88"/>
    <mergeCell ref="B87:B88"/>
    <mergeCell ref="C87:C88"/>
    <mergeCell ref="D87:D88"/>
    <mergeCell ref="G87:G88"/>
    <mergeCell ref="A1:G1"/>
    <mergeCell ref="A83:A84"/>
    <mergeCell ref="B83:B84"/>
    <mergeCell ref="C83:C84"/>
    <mergeCell ref="D83:D84"/>
    <mergeCell ref="G83:G84"/>
    <mergeCell ref="A85:A86"/>
    <mergeCell ref="B85:B86"/>
    <mergeCell ref="C85:C86"/>
    <mergeCell ref="D85:D86"/>
    <mergeCell ref="G85:G86"/>
    <mergeCell ref="A79:A80"/>
    <mergeCell ref="B79:B80"/>
    <mergeCell ref="C79:C80"/>
    <mergeCell ref="D79:D80"/>
    <mergeCell ref="G79:G80"/>
    <mergeCell ref="A81:A82"/>
    <mergeCell ref="B81:B82"/>
    <mergeCell ref="C81:C82"/>
    <mergeCell ref="D81:D82"/>
    <mergeCell ref="G81:G82"/>
    <mergeCell ref="A75:A76"/>
    <mergeCell ref="B75:B76"/>
    <mergeCell ref="C75:C76"/>
    <mergeCell ref="D75:D76"/>
    <mergeCell ref="G75:G76"/>
    <mergeCell ref="A77:A78"/>
    <mergeCell ref="B77:B78"/>
    <mergeCell ref="C77:C78"/>
    <mergeCell ref="D77:D78"/>
    <mergeCell ref="G77:G78"/>
    <mergeCell ref="A71:A72"/>
    <mergeCell ref="B71:B72"/>
    <mergeCell ref="C71:C72"/>
    <mergeCell ref="D71:D72"/>
    <mergeCell ref="G71:G72"/>
    <mergeCell ref="A73:A74"/>
    <mergeCell ref="B73:B74"/>
    <mergeCell ref="C73:C74"/>
    <mergeCell ref="D73:D74"/>
    <mergeCell ref="G73:G74"/>
    <mergeCell ref="A67:A68"/>
    <mergeCell ref="B67:B68"/>
    <mergeCell ref="C67:C68"/>
    <mergeCell ref="D67:D68"/>
    <mergeCell ref="G67:G68"/>
    <mergeCell ref="A69:A70"/>
    <mergeCell ref="B69:B70"/>
    <mergeCell ref="C69:C70"/>
    <mergeCell ref="D69:D70"/>
    <mergeCell ref="G69:G70"/>
    <mergeCell ref="A63:A64"/>
    <mergeCell ref="B63:B64"/>
    <mergeCell ref="C63:C64"/>
    <mergeCell ref="D63:D64"/>
    <mergeCell ref="G63:G64"/>
    <mergeCell ref="A65:A66"/>
    <mergeCell ref="B65:B66"/>
    <mergeCell ref="C65:C66"/>
    <mergeCell ref="D65:D66"/>
    <mergeCell ref="G65:G66"/>
    <mergeCell ref="A59:A60"/>
    <mergeCell ref="B59:B60"/>
    <mergeCell ref="C59:C60"/>
    <mergeCell ref="D59:D60"/>
    <mergeCell ref="G59:G60"/>
    <mergeCell ref="A61:A62"/>
    <mergeCell ref="B61:B62"/>
    <mergeCell ref="C61:C62"/>
    <mergeCell ref="D61:D62"/>
    <mergeCell ref="G61:G62"/>
    <mergeCell ref="A55:A56"/>
    <mergeCell ref="B55:B56"/>
    <mergeCell ref="C55:C56"/>
    <mergeCell ref="D55:D56"/>
    <mergeCell ref="G55:G56"/>
    <mergeCell ref="A57:A58"/>
    <mergeCell ref="B57:B58"/>
    <mergeCell ref="C57:C58"/>
    <mergeCell ref="D57:D58"/>
    <mergeCell ref="G57:G58"/>
    <mergeCell ref="A51:A52"/>
    <mergeCell ref="B51:B52"/>
    <mergeCell ref="C51:C52"/>
    <mergeCell ref="D51:D52"/>
    <mergeCell ref="G51:G52"/>
    <mergeCell ref="A53:A54"/>
    <mergeCell ref="B53:B54"/>
    <mergeCell ref="C53:C54"/>
    <mergeCell ref="D53:D54"/>
    <mergeCell ref="G53:G54"/>
    <mergeCell ref="A47:A48"/>
    <mergeCell ref="B47:B48"/>
    <mergeCell ref="C47:C48"/>
    <mergeCell ref="D47:D48"/>
    <mergeCell ref="G47:G48"/>
    <mergeCell ref="A49:A50"/>
    <mergeCell ref="B49:B50"/>
    <mergeCell ref="C49:C50"/>
    <mergeCell ref="D49:D50"/>
    <mergeCell ref="G49:G50"/>
    <mergeCell ref="A43:A44"/>
    <mergeCell ref="B43:B44"/>
    <mergeCell ref="C43:C44"/>
    <mergeCell ref="D43:D44"/>
    <mergeCell ref="G43:G44"/>
    <mergeCell ref="A45:A46"/>
    <mergeCell ref="B45:B46"/>
    <mergeCell ref="C45:C46"/>
    <mergeCell ref="D45:D46"/>
    <mergeCell ref="G45:G46"/>
    <mergeCell ref="A39:A40"/>
    <mergeCell ref="B39:B40"/>
    <mergeCell ref="C39:C40"/>
    <mergeCell ref="D39:D40"/>
    <mergeCell ref="G39:G40"/>
    <mergeCell ref="A41:A42"/>
    <mergeCell ref="B41:B42"/>
    <mergeCell ref="C41:C42"/>
    <mergeCell ref="D41:D42"/>
    <mergeCell ref="G41:G42"/>
    <mergeCell ref="A35:A36"/>
    <mergeCell ref="B35:B36"/>
    <mergeCell ref="C35:C36"/>
    <mergeCell ref="D35:D36"/>
    <mergeCell ref="G35:G36"/>
    <mergeCell ref="A37:A38"/>
    <mergeCell ref="B37:B38"/>
    <mergeCell ref="C37:C38"/>
    <mergeCell ref="D37:D38"/>
    <mergeCell ref="G37:G38"/>
    <mergeCell ref="A31:A32"/>
    <mergeCell ref="B31:B32"/>
    <mergeCell ref="C31:C32"/>
    <mergeCell ref="D31:D32"/>
    <mergeCell ref="G31:G32"/>
    <mergeCell ref="A33:A34"/>
    <mergeCell ref="B33:B34"/>
    <mergeCell ref="C33:C34"/>
    <mergeCell ref="D33:D34"/>
    <mergeCell ref="G33:G34"/>
    <mergeCell ref="A27:A28"/>
    <mergeCell ref="B27:B28"/>
    <mergeCell ref="C27:C28"/>
    <mergeCell ref="D27:D28"/>
    <mergeCell ref="G27:G28"/>
    <mergeCell ref="A29:A30"/>
    <mergeCell ref="B29:B30"/>
    <mergeCell ref="C29:C30"/>
    <mergeCell ref="D29:D30"/>
    <mergeCell ref="G29:G30"/>
    <mergeCell ref="A23:A24"/>
    <mergeCell ref="B23:B24"/>
    <mergeCell ref="C23:C24"/>
    <mergeCell ref="D23:D24"/>
    <mergeCell ref="G23:G24"/>
    <mergeCell ref="A25:A26"/>
    <mergeCell ref="B25:B26"/>
    <mergeCell ref="C25:C26"/>
    <mergeCell ref="D25:D26"/>
    <mergeCell ref="G25:G26"/>
    <mergeCell ref="A19:A20"/>
    <mergeCell ref="B19:B20"/>
    <mergeCell ref="C19:C20"/>
    <mergeCell ref="D19:D20"/>
    <mergeCell ref="G19:G20"/>
    <mergeCell ref="A21:A22"/>
    <mergeCell ref="B21:B22"/>
    <mergeCell ref="C21:C22"/>
    <mergeCell ref="D21:D22"/>
    <mergeCell ref="G21:G22"/>
    <mergeCell ref="A15:A16"/>
    <mergeCell ref="B15:B16"/>
    <mergeCell ref="C15:C16"/>
    <mergeCell ref="D15:D16"/>
    <mergeCell ref="G15:G16"/>
    <mergeCell ref="A17:A18"/>
    <mergeCell ref="B17:B18"/>
    <mergeCell ref="C17:C18"/>
    <mergeCell ref="D17:D18"/>
    <mergeCell ref="G17:G18"/>
    <mergeCell ref="A11:A12"/>
    <mergeCell ref="B11:B12"/>
    <mergeCell ref="C11:C12"/>
    <mergeCell ref="D11:D12"/>
    <mergeCell ref="G11:G12"/>
    <mergeCell ref="A13:A14"/>
    <mergeCell ref="B13:B14"/>
    <mergeCell ref="C13:C14"/>
    <mergeCell ref="D13:D14"/>
    <mergeCell ref="G13:G14"/>
    <mergeCell ref="A7:A8"/>
    <mergeCell ref="B7:B8"/>
    <mergeCell ref="C7:C8"/>
    <mergeCell ref="D7:D8"/>
    <mergeCell ref="G7:G8"/>
    <mergeCell ref="A9:A10"/>
    <mergeCell ref="B9:B10"/>
    <mergeCell ref="C9:C10"/>
    <mergeCell ref="D9:D10"/>
    <mergeCell ref="G9:G10"/>
    <mergeCell ref="A3:A4"/>
    <mergeCell ref="B3:B4"/>
    <mergeCell ref="C3:C4"/>
    <mergeCell ref="D3:D4"/>
    <mergeCell ref="G3:G4"/>
    <mergeCell ref="A5:A6"/>
    <mergeCell ref="B5:B6"/>
    <mergeCell ref="C5:C6"/>
    <mergeCell ref="D5:D6"/>
    <mergeCell ref="G5:G6"/>
  </mergeCells>
  <pageMargins left="0.7" right="0.7" top="0.75" bottom="0.75" header="0.3" footer="0.3"/>
  <pageSetup paperSize="9" orientation="portrait" r:id="rId1"/>
  <rowBreaks count="1" manualBreakCount="1">
    <brk id="6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A01F6-8BAF-4632-A555-270A92264972}">
  <sheetPr>
    <pageSetUpPr fitToPage="1"/>
  </sheetPr>
  <dimension ref="A1:IV110"/>
  <sheetViews>
    <sheetView zoomScale="70" zoomScaleNormal="70" workbookViewId="0">
      <selection activeCell="I51" sqref="I51"/>
    </sheetView>
  </sheetViews>
  <sheetFormatPr defaultRowHeight="13.8"/>
  <cols>
    <col min="1" max="1" width="8.88671875" style="61"/>
    <col min="2" max="2" width="29.33203125" style="61" bestFit="1" customWidth="1"/>
    <col min="3" max="3" width="8.6640625" style="61" bestFit="1" customWidth="1"/>
    <col min="4" max="4" width="31.6640625" style="61" bestFit="1" customWidth="1"/>
    <col min="5" max="5" width="11.21875" style="61" hidden="1" customWidth="1"/>
    <col min="6" max="257" width="8.88671875" style="61"/>
    <col min="258" max="258" width="29.33203125" style="61" bestFit="1" customWidth="1"/>
    <col min="259" max="259" width="8.6640625" style="61" bestFit="1" customWidth="1"/>
    <col min="260" max="260" width="31.6640625" style="61" bestFit="1" customWidth="1"/>
    <col min="261" max="261" width="0" style="61" hidden="1" customWidth="1"/>
    <col min="262" max="513" width="8.88671875" style="61"/>
    <col min="514" max="514" width="29.33203125" style="61" bestFit="1" customWidth="1"/>
    <col min="515" max="515" width="8.6640625" style="61" bestFit="1" customWidth="1"/>
    <col min="516" max="516" width="31.6640625" style="61" bestFit="1" customWidth="1"/>
    <col min="517" max="517" width="0" style="61" hidden="1" customWidth="1"/>
    <col min="518" max="769" width="8.88671875" style="61"/>
    <col min="770" max="770" width="29.33203125" style="61" bestFit="1" customWidth="1"/>
    <col min="771" max="771" width="8.6640625" style="61" bestFit="1" customWidth="1"/>
    <col min="772" max="772" width="31.6640625" style="61" bestFit="1" customWidth="1"/>
    <col min="773" max="773" width="0" style="61" hidden="1" customWidth="1"/>
    <col min="774" max="1025" width="8.88671875" style="61"/>
    <col min="1026" max="1026" width="29.33203125" style="61" bestFit="1" customWidth="1"/>
    <col min="1027" max="1027" width="8.6640625" style="61" bestFit="1" customWidth="1"/>
    <col min="1028" max="1028" width="31.6640625" style="61" bestFit="1" customWidth="1"/>
    <col min="1029" max="1029" width="0" style="61" hidden="1" customWidth="1"/>
    <col min="1030" max="1281" width="8.88671875" style="61"/>
    <col min="1282" max="1282" width="29.33203125" style="61" bestFit="1" customWidth="1"/>
    <col min="1283" max="1283" width="8.6640625" style="61" bestFit="1" customWidth="1"/>
    <col min="1284" max="1284" width="31.6640625" style="61" bestFit="1" customWidth="1"/>
    <col min="1285" max="1285" width="0" style="61" hidden="1" customWidth="1"/>
    <col min="1286" max="1537" width="8.88671875" style="61"/>
    <col min="1538" max="1538" width="29.33203125" style="61" bestFit="1" customWidth="1"/>
    <col min="1539" max="1539" width="8.6640625" style="61" bestFit="1" customWidth="1"/>
    <col min="1540" max="1540" width="31.6640625" style="61" bestFit="1" customWidth="1"/>
    <col min="1541" max="1541" width="0" style="61" hidden="1" customWidth="1"/>
    <col min="1542" max="1793" width="8.88671875" style="61"/>
    <col min="1794" max="1794" width="29.33203125" style="61" bestFit="1" customWidth="1"/>
    <col min="1795" max="1795" width="8.6640625" style="61" bestFit="1" customWidth="1"/>
    <col min="1796" max="1796" width="31.6640625" style="61" bestFit="1" customWidth="1"/>
    <col min="1797" max="1797" width="0" style="61" hidden="1" customWidth="1"/>
    <col min="1798" max="2049" width="8.88671875" style="61"/>
    <col min="2050" max="2050" width="29.33203125" style="61" bestFit="1" customWidth="1"/>
    <col min="2051" max="2051" width="8.6640625" style="61" bestFit="1" customWidth="1"/>
    <col min="2052" max="2052" width="31.6640625" style="61" bestFit="1" customWidth="1"/>
    <col min="2053" max="2053" width="0" style="61" hidden="1" customWidth="1"/>
    <col min="2054" max="2305" width="8.88671875" style="61"/>
    <col min="2306" max="2306" width="29.33203125" style="61" bestFit="1" customWidth="1"/>
    <col min="2307" max="2307" width="8.6640625" style="61" bestFit="1" customWidth="1"/>
    <col min="2308" max="2308" width="31.6640625" style="61" bestFit="1" customWidth="1"/>
    <col min="2309" max="2309" width="0" style="61" hidden="1" customWidth="1"/>
    <col min="2310" max="2561" width="8.88671875" style="61"/>
    <col min="2562" max="2562" width="29.33203125" style="61" bestFit="1" customWidth="1"/>
    <col min="2563" max="2563" width="8.6640625" style="61" bestFit="1" customWidth="1"/>
    <col min="2564" max="2564" width="31.6640625" style="61" bestFit="1" customWidth="1"/>
    <col min="2565" max="2565" width="0" style="61" hidden="1" customWidth="1"/>
    <col min="2566" max="2817" width="8.88671875" style="61"/>
    <col min="2818" max="2818" width="29.33203125" style="61" bestFit="1" customWidth="1"/>
    <col min="2819" max="2819" width="8.6640625" style="61" bestFit="1" customWidth="1"/>
    <col min="2820" max="2820" width="31.6640625" style="61" bestFit="1" customWidth="1"/>
    <col min="2821" max="2821" width="0" style="61" hidden="1" customWidth="1"/>
    <col min="2822" max="3073" width="8.88671875" style="61"/>
    <col min="3074" max="3074" width="29.33203125" style="61" bestFit="1" customWidth="1"/>
    <col min="3075" max="3075" width="8.6640625" style="61" bestFit="1" customWidth="1"/>
    <col min="3076" max="3076" width="31.6640625" style="61" bestFit="1" customWidth="1"/>
    <col min="3077" max="3077" width="0" style="61" hidden="1" customWidth="1"/>
    <col min="3078" max="3329" width="8.88671875" style="61"/>
    <col min="3330" max="3330" width="29.33203125" style="61" bestFit="1" customWidth="1"/>
    <col min="3331" max="3331" width="8.6640625" style="61" bestFit="1" customWidth="1"/>
    <col min="3332" max="3332" width="31.6640625" style="61" bestFit="1" customWidth="1"/>
    <col min="3333" max="3333" width="0" style="61" hidden="1" customWidth="1"/>
    <col min="3334" max="3585" width="8.88671875" style="61"/>
    <col min="3586" max="3586" width="29.33203125" style="61" bestFit="1" customWidth="1"/>
    <col min="3587" max="3587" width="8.6640625" style="61" bestFit="1" customWidth="1"/>
    <col min="3588" max="3588" width="31.6640625" style="61" bestFit="1" customWidth="1"/>
    <col min="3589" max="3589" width="0" style="61" hidden="1" customWidth="1"/>
    <col min="3590" max="3841" width="8.88671875" style="61"/>
    <col min="3842" max="3842" width="29.33203125" style="61" bestFit="1" customWidth="1"/>
    <col min="3843" max="3843" width="8.6640625" style="61" bestFit="1" customWidth="1"/>
    <col min="3844" max="3844" width="31.6640625" style="61" bestFit="1" customWidth="1"/>
    <col min="3845" max="3845" width="0" style="61" hidden="1" customWidth="1"/>
    <col min="3846" max="4097" width="8.88671875" style="61"/>
    <col min="4098" max="4098" width="29.33203125" style="61" bestFit="1" customWidth="1"/>
    <col min="4099" max="4099" width="8.6640625" style="61" bestFit="1" customWidth="1"/>
    <col min="4100" max="4100" width="31.6640625" style="61" bestFit="1" customWidth="1"/>
    <col min="4101" max="4101" width="0" style="61" hidden="1" customWidth="1"/>
    <col min="4102" max="4353" width="8.88671875" style="61"/>
    <col min="4354" max="4354" width="29.33203125" style="61" bestFit="1" customWidth="1"/>
    <col min="4355" max="4355" width="8.6640625" style="61" bestFit="1" customWidth="1"/>
    <col min="4356" max="4356" width="31.6640625" style="61" bestFit="1" customWidth="1"/>
    <col min="4357" max="4357" width="0" style="61" hidden="1" customWidth="1"/>
    <col min="4358" max="4609" width="8.88671875" style="61"/>
    <col min="4610" max="4610" width="29.33203125" style="61" bestFit="1" customWidth="1"/>
    <col min="4611" max="4611" width="8.6640625" style="61" bestFit="1" customWidth="1"/>
    <col min="4612" max="4612" width="31.6640625" style="61" bestFit="1" customWidth="1"/>
    <col min="4613" max="4613" width="0" style="61" hidden="1" customWidth="1"/>
    <col min="4614" max="4865" width="8.88671875" style="61"/>
    <col min="4866" max="4866" width="29.33203125" style="61" bestFit="1" customWidth="1"/>
    <col min="4867" max="4867" width="8.6640625" style="61" bestFit="1" customWidth="1"/>
    <col min="4868" max="4868" width="31.6640625" style="61" bestFit="1" customWidth="1"/>
    <col min="4869" max="4869" width="0" style="61" hidden="1" customWidth="1"/>
    <col min="4870" max="5121" width="8.88671875" style="61"/>
    <col min="5122" max="5122" width="29.33203125" style="61" bestFit="1" customWidth="1"/>
    <col min="5123" max="5123" width="8.6640625" style="61" bestFit="1" customWidth="1"/>
    <col min="5124" max="5124" width="31.6640625" style="61" bestFit="1" customWidth="1"/>
    <col min="5125" max="5125" width="0" style="61" hidden="1" customWidth="1"/>
    <col min="5126" max="5377" width="8.88671875" style="61"/>
    <col min="5378" max="5378" width="29.33203125" style="61" bestFit="1" customWidth="1"/>
    <col min="5379" max="5379" width="8.6640625" style="61" bestFit="1" customWidth="1"/>
    <col min="5380" max="5380" width="31.6640625" style="61" bestFit="1" customWidth="1"/>
    <col min="5381" max="5381" width="0" style="61" hidden="1" customWidth="1"/>
    <col min="5382" max="5633" width="8.88671875" style="61"/>
    <col min="5634" max="5634" width="29.33203125" style="61" bestFit="1" customWidth="1"/>
    <col min="5635" max="5635" width="8.6640625" style="61" bestFit="1" customWidth="1"/>
    <col min="5636" max="5636" width="31.6640625" style="61" bestFit="1" customWidth="1"/>
    <col min="5637" max="5637" width="0" style="61" hidden="1" customWidth="1"/>
    <col min="5638" max="5889" width="8.88671875" style="61"/>
    <col min="5890" max="5890" width="29.33203125" style="61" bestFit="1" customWidth="1"/>
    <col min="5891" max="5891" width="8.6640625" style="61" bestFit="1" customWidth="1"/>
    <col min="5892" max="5892" width="31.6640625" style="61" bestFit="1" customWidth="1"/>
    <col min="5893" max="5893" width="0" style="61" hidden="1" customWidth="1"/>
    <col min="5894" max="6145" width="8.88671875" style="61"/>
    <col min="6146" max="6146" width="29.33203125" style="61" bestFit="1" customWidth="1"/>
    <col min="6147" max="6147" width="8.6640625" style="61" bestFit="1" customWidth="1"/>
    <col min="6148" max="6148" width="31.6640625" style="61" bestFit="1" customWidth="1"/>
    <col min="6149" max="6149" width="0" style="61" hidden="1" customWidth="1"/>
    <col min="6150" max="6401" width="8.88671875" style="61"/>
    <col min="6402" max="6402" width="29.33203125" style="61" bestFit="1" customWidth="1"/>
    <col min="6403" max="6403" width="8.6640625" style="61" bestFit="1" customWidth="1"/>
    <col min="6404" max="6404" width="31.6640625" style="61" bestFit="1" customWidth="1"/>
    <col min="6405" max="6405" width="0" style="61" hidden="1" customWidth="1"/>
    <col min="6406" max="6657" width="8.88671875" style="61"/>
    <col min="6658" max="6658" width="29.33203125" style="61" bestFit="1" customWidth="1"/>
    <col min="6659" max="6659" width="8.6640625" style="61" bestFit="1" customWidth="1"/>
    <col min="6660" max="6660" width="31.6640625" style="61" bestFit="1" customWidth="1"/>
    <col min="6661" max="6661" width="0" style="61" hidden="1" customWidth="1"/>
    <col min="6662" max="6913" width="8.88671875" style="61"/>
    <col min="6914" max="6914" width="29.33203125" style="61" bestFit="1" customWidth="1"/>
    <col min="6915" max="6915" width="8.6640625" style="61" bestFit="1" customWidth="1"/>
    <col min="6916" max="6916" width="31.6640625" style="61" bestFit="1" customWidth="1"/>
    <col min="6917" max="6917" width="0" style="61" hidden="1" customWidth="1"/>
    <col min="6918" max="7169" width="8.88671875" style="61"/>
    <col min="7170" max="7170" width="29.33203125" style="61" bestFit="1" customWidth="1"/>
    <col min="7171" max="7171" width="8.6640625" style="61" bestFit="1" customWidth="1"/>
    <col min="7172" max="7172" width="31.6640625" style="61" bestFit="1" customWidth="1"/>
    <col min="7173" max="7173" width="0" style="61" hidden="1" customWidth="1"/>
    <col min="7174" max="7425" width="8.88671875" style="61"/>
    <col min="7426" max="7426" width="29.33203125" style="61" bestFit="1" customWidth="1"/>
    <col min="7427" max="7427" width="8.6640625" style="61" bestFit="1" customWidth="1"/>
    <col min="7428" max="7428" width="31.6640625" style="61" bestFit="1" customWidth="1"/>
    <col min="7429" max="7429" width="0" style="61" hidden="1" customWidth="1"/>
    <col min="7430" max="7681" width="8.88671875" style="61"/>
    <col min="7682" max="7682" width="29.33203125" style="61" bestFit="1" customWidth="1"/>
    <col min="7683" max="7683" width="8.6640625" style="61" bestFit="1" customWidth="1"/>
    <col min="7684" max="7684" width="31.6640625" style="61" bestFit="1" customWidth="1"/>
    <col min="7685" max="7685" width="0" style="61" hidden="1" customWidth="1"/>
    <col min="7686" max="7937" width="8.88671875" style="61"/>
    <col min="7938" max="7938" width="29.33203125" style="61" bestFit="1" customWidth="1"/>
    <col min="7939" max="7939" width="8.6640625" style="61" bestFit="1" customWidth="1"/>
    <col min="7940" max="7940" width="31.6640625" style="61" bestFit="1" customWidth="1"/>
    <col min="7941" max="7941" width="0" style="61" hidden="1" customWidth="1"/>
    <col min="7942" max="8193" width="8.88671875" style="61"/>
    <col min="8194" max="8194" width="29.33203125" style="61" bestFit="1" customWidth="1"/>
    <col min="8195" max="8195" width="8.6640625" style="61" bestFit="1" customWidth="1"/>
    <col min="8196" max="8196" width="31.6640625" style="61" bestFit="1" customWidth="1"/>
    <col min="8197" max="8197" width="0" style="61" hidden="1" customWidth="1"/>
    <col min="8198" max="8449" width="8.88671875" style="61"/>
    <col min="8450" max="8450" width="29.33203125" style="61" bestFit="1" customWidth="1"/>
    <col min="8451" max="8451" width="8.6640625" style="61" bestFit="1" customWidth="1"/>
    <col min="8452" max="8452" width="31.6640625" style="61" bestFit="1" customWidth="1"/>
    <col min="8453" max="8453" width="0" style="61" hidden="1" customWidth="1"/>
    <col min="8454" max="8705" width="8.88671875" style="61"/>
    <col min="8706" max="8706" width="29.33203125" style="61" bestFit="1" customWidth="1"/>
    <col min="8707" max="8707" width="8.6640625" style="61" bestFit="1" customWidth="1"/>
    <col min="8708" max="8708" width="31.6640625" style="61" bestFit="1" customWidth="1"/>
    <col min="8709" max="8709" width="0" style="61" hidden="1" customWidth="1"/>
    <col min="8710" max="8961" width="8.88671875" style="61"/>
    <col min="8962" max="8962" width="29.33203125" style="61" bestFit="1" customWidth="1"/>
    <col min="8963" max="8963" width="8.6640625" style="61" bestFit="1" customWidth="1"/>
    <col min="8964" max="8964" width="31.6640625" style="61" bestFit="1" customWidth="1"/>
    <col min="8965" max="8965" width="0" style="61" hidden="1" customWidth="1"/>
    <col min="8966" max="9217" width="8.88671875" style="61"/>
    <col min="9218" max="9218" width="29.33203125" style="61" bestFit="1" customWidth="1"/>
    <col min="9219" max="9219" width="8.6640625" style="61" bestFit="1" customWidth="1"/>
    <col min="9220" max="9220" width="31.6640625" style="61" bestFit="1" customWidth="1"/>
    <col min="9221" max="9221" width="0" style="61" hidden="1" customWidth="1"/>
    <col min="9222" max="9473" width="8.88671875" style="61"/>
    <col min="9474" max="9474" width="29.33203125" style="61" bestFit="1" customWidth="1"/>
    <col min="9475" max="9475" width="8.6640625" style="61" bestFit="1" customWidth="1"/>
    <col min="9476" max="9476" width="31.6640625" style="61" bestFit="1" customWidth="1"/>
    <col min="9477" max="9477" width="0" style="61" hidden="1" customWidth="1"/>
    <col min="9478" max="9729" width="8.88671875" style="61"/>
    <col min="9730" max="9730" width="29.33203125" style="61" bestFit="1" customWidth="1"/>
    <col min="9731" max="9731" width="8.6640625" style="61" bestFit="1" customWidth="1"/>
    <col min="9732" max="9732" width="31.6640625" style="61" bestFit="1" customWidth="1"/>
    <col min="9733" max="9733" width="0" style="61" hidden="1" customWidth="1"/>
    <col min="9734" max="9985" width="8.88671875" style="61"/>
    <col min="9986" max="9986" width="29.33203125" style="61" bestFit="1" customWidth="1"/>
    <col min="9987" max="9987" width="8.6640625" style="61" bestFit="1" customWidth="1"/>
    <col min="9988" max="9988" width="31.6640625" style="61" bestFit="1" customWidth="1"/>
    <col min="9989" max="9989" width="0" style="61" hidden="1" customWidth="1"/>
    <col min="9990" max="10241" width="8.88671875" style="61"/>
    <col min="10242" max="10242" width="29.33203125" style="61" bestFit="1" customWidth="1"/>
    <col min="10243" max="10243" width="8.6640625" style="61" bestFit="1" customWidth="1"/>
    <col min="10244" max="10244" width="31.6640625" style="61" bestFit="1" customWidth="1"/>
    <col min="10245" max="10245" width="0" style="61" hidden="1" customWidth="1"/>
    <col min="10246" max="10497" width="8.88671875" style="61"/>
    <col min="10498" max="10498" width="29.33203125" style="61" bestFit="1" customWidth="1"/>
    <col min="10499" max="10499" width="8.6640625" style="61" bestFit="1" customWidth="1"/>
    <col min="10500" max="10500" width="31.6640625" style="61" bestFit="1" customWidth="1"/>
    <col min="10501" max="10501" width="0" style="61" hidden="1" customWidth="1"/>
    <col min="10502" max="10753" width="8.88671875" style="61"/>
    <col min="10754" max="10754" width="29.33203125" style="61" bestFit="1" customWidth="1"/>
    <col min="10755" max="10755" width="8.6640625" style="61" bestFit="1" customWidth="1"/>
    <col min="10756" max="10756" width="31.6640625" style="61" bestFit="1" customWidth="1"/>
    <col min="10757" max="10757" width="0" style="61" hidden="1" customWidth="1"/>
    <col min="10758" max="11009" width="8.88671875" style="61"/>
    <col min="11010" max="11010" width="29.33203125" style="61" bestFit="1" customWidth="1"/>
    <col min="11011" max="11011" width="8.6640625" style="61" bestFit="1" customWidth="1"/>
    <col min="11012" max="11012" width="31.6640625" style="61" bestFit="1" customWidth="1"/>
    <col min="11013" max="11013" width="0" style="61" hidden="1" customWidth="1"/>
    <col min="11014" max="11265" width="8.88671875" style="61"/>
    <col min="11266" max="11266" width="29.33203125" style="61" bestFit="1" customWidth="1"/>
    <col min="11267" max="11267" width="8.6640625" style="61" bestFit="1" customWidth="1"/>
    <col min="11268" max="11268" width="31.6640625" style="61" bestFit="1" customWidth="1"/>
    <col min="11269" max="11269" width="0" style="61" hidden="1" customWidth="1"/>
    <col min="11270" max="11521" width="8.88671875" style="61"/>
    <col min="11522" max="11522" width="29.33203125" style="61" bestFit="1" customWidth="1"/>
    <col min="11523" max="11523" width="8.6640625" style="61" bestFit="1" customWidth="1"/>
    <col min="11524" max="11524" width="31.6640625" style="61" bestFit="1" customWidth="1"/>
    <col min="11525" max="11525" width="0" style="61" hidden="1" customWidth="1"/>
    <col min="11526" max="11777" width="8.88671875" style="61"/>
    <col min="11778" max="11778" width="29.33203125" style="61" bestFit="1" customWidth="1"/>
    <col min="11779" max="11779" width="8.6640625" style="61" bestFit="1" customWidth="1"/>
    <col min="11780" max="11780" width="31.6640625" style="61" bestFit="1" customWidth="1"/>
    <col min="11781" max="11781" width="0" style="61" hidden="1" customWidth="1"/>
    <col min="11782" max="12033" width="8.88671875" style="61"/>
    <col min="12034" max="12034" width="29.33203125" style="61" bestFit="1" customWidth="1"/>
    <col min="12035" max="12035" width="8.6640625" style="61" bestFit="1" customWidth="1"/>
    <col min="12036" max="12036" width="31.6640625" style="61" bestFit="1" customWidth="1"/>
    <col min="12037" max="12037" width="0" style="61" hidden="1" customWidth="1"/>
    <col min="12038" max="12289" width="8.88671875" style="61"/>
    <col min="12290" max="12290" width="29.33203125" style="61" bestFit="1" customWidth="1"/>
    <col min="12291" max="12291" width="8.6640625" style="61" bestFit="1" customWidth="1"/>
    <col min="12292" max="12292" width="31.6640625" style="61" bestFit="1" customWidth="1"/>
    <col min="12293" max="12293" width="0" style="61" hidden="1" customWidth="1"/>
    <col min="12294" max="12545" width="8.88671875" style="61"/>
    <col min="12546" max="12546" width="29.33203125" style="61" bestFit="1" customWidth="1"/>
    <col min="12547" max="12547" width="8.6640625" style="61" bestFit="1" customWidth="1"/>
    <col min="12548" max="12548" width="31.6640625" style="61" bestFit="1" customWidth="1"/>
    <col min="12549" max="12549" width="0" style="61" hidden="1" customWidth="1"/>
    <col min="12550" max="12801" width="8.88671875" style="61"/>
    <col min="12802" max="12802" width="29.33203125" style="61" bestFit="1" customWidth="1"/>
    <col min="12803" max="12803" width="8.6640625" style="61" bestFit="1" customWidth="1"/>
    <col min="12804" max="12804" width="31.6640625" style="61" bestFit="1" customWidth="1"/>
    <col min="12805" max="12805" width="0" style="61" hidden="1" customWidth="1"/>
    <col min="12806" max="13057" width="8.88671875" style="61"/>
    <col min="13058" max="13058" width="29.33203125" style="61" bestFit="1" customWidth="1"/>
    <col min="13059" max="13059" width="8.6640625" style="61" bestFit="1" customWidth="1"/>
    <col min="13060" max="13060" width="31.6640625" style="61" bestFit="1" customWidth="1"/>
    <col min="13061" max="13061" width="0" style="61" hidden="1" customWidth="1"/>
    <col min="13062" max="13313" width="8.88671875" style="61"/>
    <col min="13314" max="13314" width="29.33203125" style="61" bestFit="1" customWidth="1"/>
    <col min="13315" max="13315" width="8.6640625" style="61" bestFit="1" customWidth="1"/>
    <col min="13316" max="13316" width="31.6640625" style="61" bestFit="1" customWidth="1"/>
    <col min="13317" max="13317" width="0" style="61" hidden="1" customWidth="1"/>
    <col min="13318" max="13569" width="8.88671875" style="61"/>
    <col min="13570" max="13570" width="29.33203125" style="61" bestFit="1" customWidth="1"/>
    <col min="13571" max="13571" width="8.6640625" style="61" bestFit="1" customWidth="1"/>
    <col min="13572" max="13572" width="31.6640625" style="61" bestFit="1" customWidth="1"/>
    <col min="13573" max="13573" width="0" style="61" hidden="1" customWidth="1"/>
    <col min="13574" max="13825" width="8.88671875" style="61"/>
    <col min="13826" max="13826" width="29.33203125" style="61" bestFit="1" customWidth="1"/>
    <col min="13827" max="13827" width="8.6640625" style="61" bestFit="1" customWidth="1"/>
    <col min="13828" max="13828" width="31.6640625" style="61" bestFit="1" customWidth="1"/>
    <col min="13829" max="13829" width="0" style="61" hidden="1" customWidth="1"/>
    <col min="13830" max="14081" width="8.88671875" style="61"/>
    <col min="14082" max="14082" width="29.33203125" style="61" bestFit="1" customWidth="1"/>
    <col min="14083" max="14083" width="8.6640625" style="61" bestFit="1" customWidth="1"/>
    <col min="14084" max="14084" width="31.6640625" style="61" bestFit="1" customWidth="1"/>
    <col min="14085" max="14085" width="0" style="61" hidden="1" customWidth="1"/>
    <col min="14086" max="14337" width="8.88671875" style="61"/>
    <col min="14338" max="14338" width="29.33203125" style="61" bestFit="1" customWidth="1"/>
    <col min="14339" max="14339" width="8.6640625" style="61" bestFit="1" customWidth="1"/>
    <col min="14340" max="14340" width="31.6640625" style="61" bestFit="1" customWidth="1"/>
    <col min="14341" max="14341" width="0" style="61" hidden="1" customWidth="1"/>
    <col min="14342" max="14593" width="8.88671875" style="61"/>
    <col min="14594" max="14594" width="29.33203125" style="61" bestFit="1" customWidth="1"/>
    <col min="14595" max="14595" width="8.6640625" style="61" bestFit="1" customWidth="1"/>
    <col min="14596" max="14596" width="31.6640625" style="61" bestFit="1" customWidth="1"/>
    <col min="14597" max="14597" width="0" style="61" hidden="1" customWidth="1"/>
    <col min="14598" max="14849" width="8.88671875" style="61"/>
    <col min="14850" max="14850" width="29.33203125" style="61" bestFit="1" customWidth="1"/>
    <col min="14851" max="14851" width="8.6640625" style="61" bestFit="1" customWidth="1"/>
    <col min="14852" max="14852" width="31.6640625" style="61" bestFit="1" customWidth="1"/>
    <col min="14853" max="14853" width="0" style="61" hidden="1" customWidth="1"/>
    <col min="14854" max="15105" width="8.88671875" style="61"/>
    <col min="15106" max="15106" width="29.33203125" style="61" bestFit="1" customWidth="1"/>
    <col min="15107" max="15107" width="8.6640625" style="61" bestFit="1" customWidth="1"/>
    <col min="15108" max="15108" width="31.6640625" style="61" bestFit="1" customWidth="1"/>
    <col min="15109" max="15109" width="0" style="61" hidden="1" customWidth="1"/>
    <col min="15110" max="15361" width="8.88671875" style="61"/>
    <col min="15362" max="15362" width="29.33203125" style="61" bestFit="1" customWidth="1"/>
    <col min="15363" max="15363" width="8.6640625" style="61" bestFit="1" customWidth="1"/>
    <col min="15364" max="15364" width="31.6640625" style="61" bestFit="1" customWidth="1"/>
    <col min="15365" max="15365" width="0" style="61" hidden="1" customWidth="1"/>
    <col min="15366" max="15617" width="8.88671875" style="61"/>
    <col min="15618" max="15618" width="29.33203125" style="61" bestFit="1" customWidth="1"/>
    <col min="15619" max="15619" width="8.6640625" style="61" bestFit="1" customWidth="1"/>
    <col min="15620" max="15620" width="31.6640625" style="61" bestFit="1" customWidth="1"/>
    <col min="15621" max="15621" width="0" style="61" hidden="1" customWidth="1"/>
    <col min="15622" max="15873" width="8.88671875" style="61"/>
    <col min="15874" max="15874" width="29.33203125" style="61" bestFit="1" customWidth="1"/>
    <col min="15875" max="15875" width="8.6640625" style="61" bestFit="1" customWidth="1"/>
    <col min="15876" max="15876" width="31.6640625" style="61" bestFit="1" customWidth="1"/>
    <col min="15877" max="15877" width="0" style="61" hidden="1" customWidth="1"/>
    <col min="15878" max="16129" width="8.88671875" style="61"/>
    <col min="16130" max="16130" width="29.33203125" style="61" bestFit="1" customWidth="1"/>
    <col min="16131" max="16131" width="8.6640625" style="61" bestFit="1" customWidth="1"/>
    <col min="16132" max="16132" width="31.6640625" style="61" bestFit="1" customWidth="1"/>
    <col min="16133" max="16133" width="0" style="61" hidden="1" customWidth="1"/>
    <col min="16134" max="16384" width="8.88671875" style="61"/>
  </cols>
  <sheetData>
    <row r="1" spans="1:32">
      <c r="A1" s="55" t="s">
        <v>968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7"/>
      <c r="AD1" s="58"/>
      <c r="AE1" s="59"/>
      <c r="AF1" s="60" t="s">
        <v>969</v>
      </c>
    </row>
    <row r="2" spans="1:32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4"/>
      <c r="AD2" s="58"/>
      <c r="AE2" s="59"/>
      <c r="AF2" s="65"/>
    </row>
    <row r="3" spans="1:3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58"/>
      <c r="AE3" s="59"/>
      <c r="AF3" s="65"/>
    </row>
    <row r="4" spans="1:32" ht="14.4" thickBot="1">
      <c r="A4" s="66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  <c r="AD4" s="58"/>
      <c r="AE4" s="59"/>
      <c r="AF4" s="69"/>
    </row>
    <row r="5" spans="1:32" ht="21" thickBot="1">
      <c r="A5" s="70"/>
      <c r="B5" s="71" t="s">
        <v>970</v>
      </c>
      <c r="C5" s="72"/>
      <c r="D5" s="73"/>
      <c r="E5" s="74" t="s">
        <v>971</v>
      </c>
      <c r="F5" s="75" t="s">
        <v>972</v>
      </c>
      <c r="G5" s="76"/>
      <c r="H5" s="76"/>
      <c r="I5" s="76"/>
      <c r="J5" s="76"/>
      <c r="K5" s="76"/>
      <c r="L5" s="76"/>
      <c r="M5" s="76"/>
      <c r="N5" s="76"/>
      <c r="O5" s="76"/>
      <c r="P5" s="77"/>
      <c r="Q5" s="59"/>
      <c r="R5" s="78" t="s">
        <v>973</v>
      </c>
      <c r="S5" s="79"/>
      <c r="T5" s="79"/>
      <c r="U5" s="79"/>
      <c r="V5" s="79"/>
      <c r="W5" s="79"/>
      <c r="X5" s="79"/>
      <c r="Y5" s="79"/>
      <c r="Z5" s="79"/>
      <c r="AA5" s="80"/>
      <c r="AB5" s="81" t="s">
        <v>974</v>
      </c>
      <c r="AC5" s="82" t="s">
        <v>975</v>
      </c>
      <c r="AD5" s="83" t="s">
        <v>976</v>
      </c>
      <c r="AE5" s="84" t="s">
        <v>977</v>
      </c>
      <c r="AF5" s="85" t="s">
        <v>978</v>
      </c>
    </row>
    <row r="6" spans="1:32" ht="18" thickBot="1">
      <c r="A6" s="86" t="s">
        <v>979</v>
      </c>
      <c r="B6" s="87" t="s">
        <v>980</v>
      </c>
      <c r="C6" s="88" t="s">
        <v>981</v>
      </c>
      <c r="D6" s="89" t="s">
        <v>934</v>
      </c>
      <c r="E6" s="90"/>
      <c r="F6" s="91" t="s">
        <v>982</v>
      </c>
      <c r="G6" s="92" t="s">
        <v>983</v>
      </c>
      <c r="H6" s="92" t="s">
        <v>983</v>
      </c>
      <c r="I6" s="92" t="s">
        <v>983</v>
      </c>
      <c r="J6" s="92" t="s">
        <v>983</v>
      </c>
      <c r="K6" s="92" t="s">
        <v>983</v>
      </c>
      <c r="L6" s="92" t="s">
        <v>983</v>
      </c>
      <c r="M6" s="92" t="s">
        <v>983</v>
      </c>
      <c r="N6" s="92" t="s">
        <v>983</v>
      </c>
      <c r="O6" s="92" t="s">
        <v>983</v>
      </c>
      <c r="P6" s="92" t="s">
        <v>983</v>
      </c>
      <c r="Q6" s="93" t="s">
        <v>984</v>
      </c>
      <c r="R6" s="94" t="s">
        <v>985</v>
      </c>
      <c r="S6" s="94" t="s">
        <v>986</v>
      </c>
      <c r="T6" s="94" t="s">
        <v>987</v>
      </c>
      <c r="U6" s="94" t="s">
        <v>988</v>
      </c>
      <c r="V6" s="94" t="s">
        <v>989</v>
      </c>
      <c r="W6" s="94" t="s">
        <v>990</v>
      </c>
      <c r="X6" s="94" t="s">
        <v>991</v>
      </c>
      <c r="Y6" s="94" t="s">
        <v>992</v>
      </c>
      <c r="Z6" s="94" t="s">
        <v>993</v>
      </c>
      <c r="AA6" s="94" t="s">
        <v>994</v>
      </c>
      <c r="AB6" s="95"/>
      <c r="AC6" s="96"/>
      <c r="AD6" s="97"/>
      <c r="AE6" s="98"/>
      <c r="AF6" s="99"/>
    </row>
    <row r="7" spans="1:32" ht="16.2" thickBot="1">
      <c r="A7" s="100">
        <v>1</v>
      </c>
      <c r="B7" s="101" t="str">
        <f>'[1]PP_CETNIEWO_2021 U17'!B14</f>
        <v>LACHOWICZ Karolina</v>
      </c>
      <c r="C7" s="102">
        <f>'[1]PP_CETNIEWO_2021 U17'!C14</f>
        <v>2008</v>
      </c>
      <c r="D7" s="103" t="str">
        <f>'[1]PP_CETNIEWO_2021 U17'!D14</f>
        <v>ZKS Drzonków</v>
      </c>
      <c r="E7" s="104" t="s">
        <v>995</v>
      </c>
      <c r="F7" s="105">
        <f t="shared" ref="F7:F44" si="0">SUM(G7,H7,I7,J7,K7,L7,M7,N7,O7,P7)</f>
        <v>399</v>
      </c>
      <c r="G7" s="106">
        <f>'[1]PP_CETNIEWO_2021 U17'!K14</f>
        <v>39</v>
      </c>
      <c r="H7" s="106">
        <f>'[1]PP_CETNIEWO_2021 U17'!Q14</f>
        <v>42</v>
      </c>
      <c r="I7" s="106">
        <f>'[1]PP_CETNIEWO_2021 U17'!W14</f>
        <v>42</v>
      </c>
      <c r="J7" s="106">
        <f>'[1]PP_CETNIEWO_2021 U17'!AC14</f>
        <v>36</v>
      </c>
      <c r="K7" s="106">
        <f>'[1]PP_CETNIEWO_2021 U17'!AI14</f>
        <v>42</v>
      </c>
      <c r="L7" s="106">
        <f>'[1]PP_CETNIEWO_2021 U17'!AO14</f>
        <v>36</v>
      </c>
      <c r="M7" s="106">
        <f>'[1]PP_CETNIEWO_2021 U17'!AU14</f>
        <v>44</v>
      </c>
      <c r="N7" s="106">
        <f>'[1]PP_CETNIEWO_2021 U17'!BA14</f>
        <v>41</v>
      </c>
      <c r="O7" s="106">
        <f>'[1]PP_CETNIEWO_2021 U17'!BG14</f>
        <v>40</v>
      </c>
      <c r="P7" s="106">
        <f>'[1]PP_CETNIEWO_2021 U17'!BM14</f>
        <v>37</v>
      </c>
      <c r="Q7" s="107">
        <f t="shared" ref="Q7:Q44" si="1">250-(400-F7)</f>
        <v>249</v>
      </c>
      <c r="R7" s="108">
        <v>20</v>
      </c>
      <c r="S7" s="108">
        <v>19</v>
      </c>
      <c r="T7" s="108">
        <v>16</v>
      </c>
      <c r="U7" s="108">
        <v>14</v>
      </c>
      <c r="V7" s="108">
        <v>21</v>
      </c>
      <c r="W7" s="108">
        <v>16</v>
      </c>
      <c r="X7" s="108">
        <v>16</v>
      </c>
      <c r="Y7" s="108">
        <v>16</v>
      </c>
      <c r="Z7" s="108">
        <v>29</v>
      </c>
      <c r="AA7" s="109">
        <v>27</v>
      </c>
      <c r="AB7" s="110">
        <f t="shared" ref="AB7:AB44" si="2">SUM(R7,S7,T7,U7,V7,W7,X7,Y7,Z7,AA7)</f>
        <v>194</v>
      </c>
      <c r="AC7" s="111">
        <f t="shared" ref="AC7:AC44" si="3">80+(350-AB7)</f>
        <v>236</v>
      </c>
      <c r="AD7" s="108">
        <f t="shared" ref="AD7:AD44" si="4">AC7-Q7</f>
        <v>-13</v>
      </c>
      <c r="AE7" s="112">
        <f t="shared" ref="AE7:AE44" si="5">SUM(Q7,AC7)</f>
        <v>485</v>
      </c>
      <c r="AF7" s="113">
        <f t="shared" ref="AF7:AF44" si="6">AVERAGE(Q7,AC7)</f>
        <v>242.5</v>
      </c>
    </row>
    <row r="8" spans="1:32" ht="16.2" thickBot="1">
      <c r="A8" s="114">
        <v>2</v>
      </c>
      <c r="B8" s="101" t="str">
        <f>'[1]PP_CETNIEWO_2021 U17'!B22</f>
        <v>DROZDEK Nadia</v>
      </c>
      <c r="C8" s="102" t="str">
        <f>'[1]PP_CETNIEWO_2021 U17'!C22</f>
        <v>2009</v>
      </c>
      <c r="D8" s="103" t="str">
        <f>'[1]PP_CETNIEWO_2021 U17'!D22</f>
        <v>ZKS Drzonków</v>
      </c>
      <c r="E8" s="115" t="s">
        <v>995</v>
      </c>
      <c r="F8" s="116">
        <f t="shared" si="0"/>
        <v>395</v>
      </c>
      <c r="G8" s="106">
        <f>'[1]PP_CETNIEWO_2021 U17'!K22</f>
        <v>39</v>
      </c>
      <c r="H8" s="106">
        <f>'[1]PP_CETNIEWO_2021 U17'!Q22</f>
        <v>38</v>
      </c>
      <c r="I8" s="106">
        <f>'[1]PP_CETNIEWO_2021 U17'!W22</f>
        <v>38</v>
      </c>
      <c r="J8" s="106">
        <f>'[1]PP_CETNIEWO_2021 U17'!AC22</f>
        <v>39</v>
      </c>
      <c r="K8" s="106">
        <f>'[1]PP_CETNIEWO_2021 U17'!AI22</f>
        <v>40</v>
      </c>
      <c r="L8" s="106">
        <f>'[1]PP_CETNIEWO_2021 U17'!AO22</f>
        <v>36</v>
      </c>
      <c r="M8" s="106">
        <f>'[1]PP_CETNIEWO_2021 U17'!AU22</f>
        <v>43</v>
      </c>
      <c r="N8" s="106">
        <f>'[1]PP_CETNIEWO_2021 U17'!BA22</f>
        <v>43</v>
      </c>
      <c r="O8" s="106">
        <f>'[1]PP_CETNIEWO_2021 U17'!BG22</f>
        <v>41</v>
      </c>
      <c r="P8" s="106">
        <f>'[1]PP_CETNIEWO_2021 U17'!BM22</f>
        <v>38</v>
      </c>
      <c r="Q8" s="117">
        <f t="shared" si="1"/>
        <v>245</v>
      </c>
      <c r="R8" s="118">
        <v>17</v>
      </c>
      <c r="S8" s="118">
        <v>20</v>
      </c>
      <c r="T8" s="118">
        <v>12</v>
      </c>
      <c r="U8" s="118">
        <v>19</v>
      </c>
      <c r="V8" s="118">
        <v>34</v>
      </c>
      <c r="W8" s="118">
        <v>26</v>
      </c>
      <c r="X8" s="118">
        <v>23</v>
      </c>
      <c r="Y8" s="118">
        <v>29</v>
      </c>
      <c r="Z8" s="118">
        <v>23</v>
      </c>
      <c r="AA8" s="119">
        <v>13</v>
      </c>
      <c r="AB8" s="120">
        <f t="shared" si="2"/>
        <v>216</v>
      </c>
      <c r="AC8" s="121">
        <f t="shared" si="3"/>
        <v>214</v>
      </c>
      <c r="AD8" s="118">
        <f t="shared" si="4"/>
        <v>-31</v>
      </c>
      <c r="AE8" s="122">
        <f t="shared" si="5"/>
        <v>459</v>
      </c>
      <c r="AF8" s="123">
        <f t="shared" si="6"/>
        <v>229.5</v>
      </c>
    </row>
    <row r="9" spans="1:32" ht="16.2" thickBot="1">
      <c r="A9" s="100">
        <v>3</v>
      </c>
      <c r="B9" s="101" t="str">
        <f>'[1]PP_CETNIEWO_2021 U17'!B30</f>
        <v>JAKUBOWSKA Hanna</v>
      </c>
      <c r="C9" s="102" t="str">
        <f>'[1]PP_CETNIEWO_2021 U17'!C30</f>
        <v>2008</v>
      </c>
      <c r="D9" s="103" t="str">
        <f>'[1]PP_CETNIEWO_2021 U17'!D30</f>
        <v>St Pięciobój Polski CWKS Legia</v>
      </c>
      <c r="E9" s="124" t="s">
        <v>995</v>
      </c>
      <c r="F9" s="116">
        <f t="shared" si="0"/>
        <v>392</v>
      </c>
      <c r="G9" s="106">
        <f>'[1]PP_CETNIEWO_2021 U17'!K30</f>
        <v>32</v>
      </c>
      <c r="H9" s="106">
        <f>'[1]PP_CETNIEWO_2021 U17'!Q30</f>
        <v>45</v>
      </c>
      <c r="I9" s="106">
        <f>'[1]PP_CETNIEWO_2021 U17'!W30</f>
        <v>36</v>
      </c>
      <c r="J9" s="106">
        <f>'[1]PP_CETNIEWO_2021 U17'!AC30</f>
        <v>42</v>
      </c>
      <c r="K9" s="106">
        <f>'[1]PP_CETNIEWO_2021 U17'!AI30</f>
        <v>40</v>
      </c>
      <c r="L9" s="106">
        <f>'[1]PP_CETNIEWO_2021 U17'!AO30</f>
        <v>35</v>
      </c>
      <c r="M9" s="106">
        <f>'[1]PP_CETNIEWO_2021 U17'!AU30</f>
        <v>36</v>
      </c>
      <c r="N9" s="106">
        <f>'[1]PP_CETNIEWO_2021 U17'!BA30</f>
        <v>41</v>
      </c>
      <c r="O9" s="106">
        <f>'[1]PP_CETNIEWO_2021 U17'!BG30</f>
        <v>40</v>
      </c>
      <c r="P9" s="106">
        <f>'[1]PP_CETNIEWO_2021 U17'!BM30</f>
        <v>45</v>
      </c>
      <c r="Q9" s="125">
        <f t="shared" si="1"/>
        <v>242</v>
      </c>
      <c r="R9" s="118">
        <v>25</v>
      </c>
      <c r="S9" s="118">
        <v>14</v>
      </c>
      <c r="T9" s="118">
        <v>19</v>
      </c>
      <c r="U9" s="118">
        <v>14</v>
      </c>
      <c r="V9" s="118">
        <v>21</v>
      </c>
      <c r="W9" s="118">
        <v>14</v>
      </c>
      <c r="X9" s="118">
        <v>12</v>
      </c>
      <c r="Y9" s="118">
        <v>14</v>
      </c>
      <c r="Z9" s="118">
        <v>17</v>
      </c>
      <c r="AA9" s="119">
        <v>16</v>
      </c>
      <c r="AB9" s="120">
        <f t="shared" si="2"/>
        <v>166</v>
      </c>
      <c r="AC9" s="126">
        <f t="shared" si="3"/>
        <v>264</v>
      </c>
      <c r="AD9" s="127">
        <f t="shared" si="4"/>
        <v>22</v>
      </c>
      <c r="AE9" s="122">
        <f t="shared" si="5"/>
        <v>506</v>
      </c>
      <c r="AF9" s="123">
        <f t="shared" si="6"/>
        <v>253</v>
      </c>
    </row>
    <row r="10" spans="1:32" ht="16.2" thickBot="1">
      <c r="A10" s="100">
        <v>4</v>
      </c>
      <c r="B10" s="101" t="str">
        <f>'[1]PP_CETNIEWO_2021 U17'!B38</f>
        <v>MARCINKOWSKI Tymon</v>
      </c>
      <c r="C10" s="102" t="str">
        <f>'[1]PP_CETNIEWO_2021 U17'!C38</f>
        <v>2009</v>
      </c>
      <c r="D10" s="103" t="str">
        <f>'[1]PP_CETNIEWO_2021 U17'!D38</f>
        <v>ZKS Drzonków</v>
      </c>
      <c r="E10" s="124" t="s">
        <v>995</v>
      </c>
      <c r="F10" s="128">
        <f t="shared" si="0"/>
        <v>382</v>
      </c>
      <c r="G10" s="106">
        <f>'[1]PP_CETNIEWO_2021 U17'!K38</f>
        <v>33</v>
      </c>
      <c r="H10" s="106">
        <f>'[1]PP_CETNIEWO_2021 U17'!Q38</f>
        <v>44</v>
      </c>
      <c r="I10" s="106">
        <f>'[1]PP_CETNIEWO_2021 U17'!W38</f>
        <v>36</v>
      </c>
      <c r="J10" s="106">
        <f>'[1]PP_CETNIEWO_2021 U17'!AC38</f>
        <v>41</v>
      </c>
      <c r="K10" s="106">
        <f>'[1]PP_CETNIEWO_2021 U17'!AI38</f>
        <v>46</v>
      </c>
      <c r="L10" s="106">
        <f>'[1]PP_CETNIEWO_2021 U17'!AO38</f>
        <v>33</v>
      </c>
      <c r="M10" s="106">
        <f>'[1]PP_CETNIEWO_2021 U17'!AU38</f>
        <v>41</v>
      </c>
      <c r="N10" s="106">
        <f>'[1]PP_CETNIEWO_2021 U17'!BA38</f>
        <v>34</v>
      </c>
      <c r="O10" s="106">
        <f>'[1]PP_CETNIEWO_2021 U17'!BG38</f>
        <v>40</v>
      </c>
      <c r="P10" s="106">
        <f>'[1]PP_CETNIEWO_2021 U17'!BM38</f>
        <v>34</v>
      </c>
      <c r="Q10" s="125">
        <f t="shared" si="1"/>
        <v>232</v>
      </c>
      <c r="R10" s="129">
        <v>27</v>
      </c>
      <c r="S10" s="129">
        <v>18</v>
      </c>
      <c r="T10" s="129">
        <v>24</v>
      </c>
      <c r="U10" s="129">
        <v>28</v>
      </c>
      <c r="V10" s="129">
        <v>15</v>
      </c>
      <c r="W10" s="129">
        <v>20</v>
      </c>
      <c r="X10" s="129">
        <v>16</v>
      </c>
      <c r="Y10" s="129">
        <v>23</v>
      </c>
      <c r="Z10" s="129">
        <v>15</v>
      </c>
      <c r="AA10" s="130">
        <v>13</v>
      </c>
      <c r="AB10" s="120">
        <f t="shared" si="2"/>
        <v>199</v>
      </c>
      <c r="AC10" s="131">
        <f t="shared" si="3"/>
        <v>231</v>
      </c>
      <c r="AD10" s="132">
        <f t="shared" si="4"/>
        <v>-1</v>
      </c>
      <c r="AE10" s="133">
        <f t="shared" si="5"/>
        <v>463</v>
      </c>
      <c r="AF10" s="134">
        <f t="shared" si="6"/>
        <v>231.5</v>
      </c>
    </row>
    <row r="11" spans="1:32" ht="16.2" thickBot="1">
      <c r="A11" s="114">
        <v>5</v>
      </c>
      <c r="B11" s="101" t="str">
        <f>'[1]PP_CETNIEWO_2021 U17'!B12</f>
        <v>SADOWSKA Zofia</v>
      </c>
      <c r="C11" s="102">
        <f>'[1]PP_CETNIEWO_2021 U17'!C12</f>
        <v>2008</v>
      </c>
      <c r="D11" s="103" t="str">
        <f>'[1]PP_CETNIEWO_2021 U17'!D12</f>
        <v>UKS "G-8 Bielany" Warszawa</v>
      </c>
      <c r="E11" s="124" t="s">
        <v>995</v>
      </c>
      <c r="F11" s="128">
        <f t="shared" si="0"/>
        <v>377</v>
      </c>
      <c r="G11" s="106">
        <f>'[1]PP_CETNIEWO_2021 U17'!K12</f>
        <v>33</v>
      </c>
      <c r="H11" s="106">
        <f>'[1]PP_CETNIEWO_2021 U17'!Q12</f>
        <v>39</v>
      </c>
      <c r="I11" s="106">
        <f>'[1]PP_CETNIEWO_2021 U17'!W12</f>
        <v>37</v>
      </c>
      <c r="J11" s="106">
        <f>'[1]PP_CETNIEWO_2021 U17'!AC12</f>
        <v>39</v>
      </c>
      <c r="K11" s="106">
        <f>'[1]PP_CETNIEWO_2021 U17'!AI12</f>
        <v>39</v>
      </c>
      <c r="L11" s="106">
        <f>'[1]PP_CETNIEWO_2021 U17'!AO12</f>
        <v>39</v>
      </c>
      <c r="M11" s="106">
        <f>'[1]PP_CETNIEWO_2021 U17'!AU12</f>
        <v>36</v>
      </c>
      <c r="N11" s="106">
        <f>'[1]PP_CETNIEWO_2021 U17'!BA12</f>
        <v>42</v>
      </c>
      <c r="O11" s="106">
        <f>'[1]PP_CETNIEWO_2021 U17'!BG12</f>
        <v>31</v>
      </c>
      <c r="P11" s="106">
        <f>'[1]PP_CETNIEWO_2021 U17'!BM12</f>
        <v>42</v>
      </c>
      <c r="Q11" s="125">
        <f t="shared" si="1"/>
        <v>227</v>
      </c>
      <c r="R11" s="129">
        <v>23</v>
      </c>
      <c r="S11" s="129">
        <v>26</v>
      </c>
      <c r="T11" s="129">
        <v>16</v>
      </c>
      <c r="U11" s="129">
        <v>21</v>
      </c>
      <c r="V11" s="129">
        <v>34</v>
      </c>
      <c r="W11" s="129">
        <v>40</v>
      </c>
      <c r="X11" s="129">
        <v>27</v>
      </c>
      <c r="Y11" s="129">
        <v>19</v>
      </c>
      <c r="Z11" s="129">
        <v>31</v>
      </c>
      <c r="AA11" s="130">
        <v>44</v>
      </c>
      <c r="AB11" s="120">
        <f t="shared" si="2"/>
        <v>281</v>
      </c>
      <c r="AC11" s="131">
        <f t="shared" si="3"/>
        <v>149</v>
      </c>
      <c r="AD11" s="132">
        <f t="shared" si="4"/>
        <v>-78</v>
      </c>
      <c r="AE11" s="133">
        <f t="shared" si="5"/>
        <v>376</v>
      </c>
      <c r="AF11" s="134">
        <f t="shared" si="6"/>
        <v>188</v>
      </c>
    </row>
    <row r="12" spans="1:32" ht="16.2" thickBot="1">
      <c r="A12" s="100">
        <v>6</v>
      </c>
      <c r="B12" s="101" t="str">
        <f>'[1]PP_CETNIEWO_2021 U17'!B44</f>
        <v>RUZIK Antoni</v>
      </c>
      <c r="C12" s="102" t="str">
        <f>'[1]PP_CETNIEWO_2021 U17'!C44</f>
        <v>2008</v>
      </c>
      <c r="D12" s="103" t="str">
        <f>'[1]PP_CETNIEWO_2021 U17'!D44</f>
        <v>St Pięciobój Polski CWKS Legia</v>
      </c>
      <c r="E12" s="124" t="s">
        <v>995</v>
      </c>
      <c r="F12" s="128">
        <f t="shared" si="0"/>
        <v>372</v>
      </c>
      <c r="G12" s="106">
        <f>'[1]PP_CETNIEWO_2021 U17'!K44</f>
        <v>37</v>
      </c>
      <c r="H12" s="106">
        <f>'[1]PP_CETNIEWO_2021 U17'!Q44</f>
        <v>37</v>
      </c>
      <c r="I12" s="106">
        <f>'[1]PP_CETNIEWO_2021 U17'!W44</f>
        <v>35</v>
      </c>
      <c r="J12" s="106">
        <f>'[1]PP_CETNIEWO_2021 U17'!AC44</f>
        <v>40</v>
      </c>
      <c r="K12" s="106">
        <f>'[1]PP_CETNIEWO_2021 U17'!AI44</f>
        <v>38</v>
      </c>
      <c r="L12" s="106">
        <f>'[1]PP_CETNIEWO_2021 U17'!AO44</f>
        <v>39</v>
      </c>
      <c r="M12" s="106">
        <f>'[1]PP_CETNIEWO_2021 U17'!AU44</f>
        <v>34</v>
      </c>
      <c r="N12" s="106">
        <f>'[1]PP_CETNIEWO_2021 U17'!BA44</f>
        <v>38</v>
      </c>
      <c r="O12" s="106">
        <f>'[1]PP_CETNIEWO_2021 U17'!BG44</f>
        <v>37</v>
      </c>
      <c r="P12" s="106">
        <f>'[1]PP_CETNIEWO_2021 U17'!BM44</f>
        <v>37</v>
      </c>
      <c r="Q12" s="125">
        <f t="shared" si="1"/>
        <v>222</v>
      </c>
      <c r="R12" s="129">
        <v>11</v>
      </c>
      <c r="S12" s="129">
        <v>13</v>
      </c>
      <c r="T12" s="129">
        <v>23</v>
      </c>
      <c r="U12" s="129">
        <v>28</v>
      </c>
      <c r="V12" s="129">
        <v>10</v>
      </c>
      <c r="W12" s="129">
        <v>43</v>
      </c>
      <c r="X12" s="129">
        <v>25</v>
      </c>
      <c r="Y12" s="129">
        <v>16</v>
      </c>
      <c r="Z12" s="129">
        <v>37</v>
      </c>
      <c r="AA12" s="130">
        <v>23</v>
      </c>
      <c r="AB12" s="120">
        <f t="shared" si="2"/>
        <v>229</v>
      </c>
      <c r="AC12" s="131">
        <f t="shared" si="3"/>
        <v>201</v>
      </c>
      <c r="AD12" s="132">
        <f t="shared" si="4"/>
        <v>-21</v>
      </c>
      <c r="AE12" s="133">
        <f t="shared" si="5"/>
        <v>423</v>
      </c>
      <c r="AF12" s="134">
        <f t="shared" si="6"/>
        <v>211.5</v>
      </c>
    </row>
    <row r="13" spans="1:32" ht="16.2" thickBot="1">
      <c r="A13" s="100">
        <v>7</v>
      </c>
      <c r="B13" s="101" t="str">
        <f>'[1]PP_CETNIEWO_2021 U17'!B27</f>
        <v>KAZUBSKA Aleksandra</v>
      </c>
      <c r="C13" s="102" t="str">
        <f>'[1]PP_CETNIEWO_2021 U17'!C27</f>
        <v>2008</v>
      </c>
      <c r="D13" s="103" t="str">
        <f>'[1]PP_CETNIEWO_2021 U17'!D27</f>
        <v>St Pięciobój Polski CWKS Legia</v>
      </c>
      <c r="E13" s="124" t="s">
        <v>995</v>
      </c>
      <c r="F13" s="128">
        <f t="shared" si="0"/>
        <v>369</v>
      </c>
      <c r="G13" s="106">
        <f>'[1]PP_CETNIEWO_2021 U17'!K27</f>
        <v>37</v>
      </c>
      <c r="H13" s="106">
        <f>'[1]PP_CETNIEWO_2021 U17'!Q27</f>
        <v>37</v>
      </c>
      <c r="I13" s="106">
        <f>'[1]PP_CETNIEWO_2021 U17'!W27</f>
        <v>42</v>
      </c>
      <c r="J13" s="106">
        <f>'[1]PP_CETNIEWO_2021 U17'!AC27</f>
        <v>34</v>
      </c>
      <c r="K13" s="106">
        <f>'[1]PP_CETNIEWO_2021 U17'!AI27</f>
        <v>37</v>
      </c>
      <c r="L13" s="106">
        <f>'[1]PP_CETNIEWO_2021 U17'!AO27</f>
        <v>34</v>
      </c>
      <c r="M13" s="106">
        <f>'[1]PP_CETNIEWO_2021 U17'!AU27</f>
        <v>35</v>
      </c>
      <c r="N13" s="106">
        <f>'[1]PP_CETNIEWO_2021 U17'!BA27</f>
        <v>35</v>
      </c>
      <c r="O13" s="106">
        <f>'[1]PP_CETNIEWO_2021 U17'!BG27</f>
        <v>42</v>
      </c>
      <c r="P13" s="106">
        <f>'[1]PP_CETNIEWO_2021 U17'!BM27</f>
        <v>36</v>
      </c>
      <c r="Q13" s="125">
        <f t="shared" si="1"/>
        <v>219</v>
      </c>
      <c r="R13" s="129">
        <v>24</v>
      </c>
      <c r="S13" s="129">
        <v>26</v>
      </c>
      <c r="T13" s="129">
        <v>30</v>
      </c>
      <c r="U13" s="129">
        <v>24</v>
      </c>
      <c r="V13" s="129">
        <v>11</v>
      </c>
      <c r="W13" s="129">
        <v>17</v>
      </c>
      <c r="X13" s="129">
        <v>19</v>
      </c>
      <c r="Y13" s="129">
        <v>23</v>
      </c>
      <c r="Z13" s="129">
        <v>24</v>
      </c>
      <c r="AA13" s="130">
        <v>19</v>
      </c>
      <c r="AB13" s="120">
        <f t="shared" si="2"/>
        <v>217</v>
      </c>
      <c r="AC13" s="131">
        <f t="shared" si="3"/>
        <v>213</v>
      </c>
      <c r="AD13" s="132">
        <f t="shared" si="4"/>
        <v>-6</v>
      </c>
      <c r="AE13" s="133">
        <f t="shared" si="5"/>
        <v>432</v>
      </c>
      <c r="AF13" s="134">
        <f t="shared" si="6"/>
        <v>216</v>
      </c>
    </row>
    <row r="14" spans="1:32" ht="16.2" thickBot="1">
      <c r="A14" s="114">
        <v>8</v>
      </c>
      <c r="B14" s="101" t="str">
        <f>'[1]PP_CETNIEWO_2021 U17'!B23</f>
        <v>KULBAKA Joanna</v>
      </c>
      <c r="C14" s="102" t="str">
        <f>'[1]PP_CETNIEWO_2021 U17'!C23</f>
        <v>2008</v>
      </c>
      <c r="D14" s="103" t="str">
        <f>'[1]PP_CETNIEWO_2021 U17'!D23</f>
        <v>KS \"Pentathlon Szczecinek\"</v>
      </c>
      <c r="E14" s="124" t="s">
        <v>995</v>
      </c>
      <c r="F14" s="128">
        <f t="shared" si="0"/>
        <v>367</v>
      </c>
      <c r="G14" s="106">
        <f>'[1]PP_CETNIEWO_2021 U17'!K23</f>
        <v>38</v>
      </c>
      <c r="H14" s="106">
        <f>'[1]PP_CETNIEWO_2021 U17'!Q23</f>
        <v>36</v>
      </c>
      <c r="I14" s="106">
        <f>'[1]PP_CETNIEWO_2021 U17'!W23</f>
        <v>42</v>
      </c>
      <c r="J14" s="106">
        <f>'[1]PP_CETNIEWO_2021 U17'!AC23</f>
        <v>40</v>
      </c>
      <c r="K14" s="106">
        <f>'[1]PP_CETNIEWO_2021 U17'!AI23</f>
        <v>35</v>
      </c>
      <c r="L14" s="106">
        <f>'[1]PP_CETNIEWO_2021 U17'!AO23</f>
        <v>31</v>
      </c>
      <c r="M14" s="106">
        <f>'[1]PP_CETNIEWO_2021 U17'!AU23</f>
        <v>33</v>
      </c>
      <c r="N14" s="106">
        <f>'[1]PP_CETNIEWO_2021 U17'!BA23</f>
        <v>35</v>
      </c>
      <c r="O14" s="106">
        <f>'[1]PP_CETNIEWO_2021 U17'!BG23</f>
        <v>42</v>
      </c>
      <c r="P14" s="106">
        <f>'[1]PP_CETNIEWO_2021 U17'!BM23</f>
        <v>35</v>
      </c>
      <c r="Q14" s="125">
        <f t="shared" si="1"/>
        <v>217</v>
      </c>
      <c r="R14" s="129">
        <v>24</v>
      </c>
      <c r="S14" s="129">
        <v>50</v>
      </c>
      <c r="T14" s="129">
        <v>41</v>
      </c>
      <c r="U14" s="129">
        <v>26</v>
      </c>
      <c r="V14" s="129">
        <v>26</v>
      </c>
      <c r="W14" s="129">
        <v>50</v>
      </c>
      <c r="X14" s="129">
        <v>50</v>
      </c>
      <c r="Y14" s="129">
        <v>41</v>
      </c>
      <c r="Z14" s="129">
        <v>50</v>
      </c>
      <c r="AA14" s="130">
        <v>50</v>
      </c>
      <c r="AB14" s="120">
        <f t="shared" si="2"/>
        <v>408</v>
      </c>
      <c r="AC14" s="131">
        <f t="shared" si="3"/>
        <v>22</v>
      </c>
      <c r="AD14" s="132">
        <f t="shared" si="4"/>
        <v>-195</v>
      </c>
      <c r="AE14" s="133">
        <f t="shared" si="5"/>
        <v>239</v>
      </c>
      <c r="AF14" s="134">
        <f t="shared" si="6"/>
        <v>119.5</v>
      </c>
    </row>
    <row r="15" spans="1:32" ht="16.2" thickBot="1">
      <c r="A15" s="100">
        <v>9</v>
      </c>
      <c r="B15" s="101" t="str">
        <f>'[1]PP_CETNIEWO_2021 U17'!B15</f>
        <v>PILCH Lena</v>
      </c>
      <c r="C15" s="102">
        <f>'[1]PP_CETNIEWO_2021 U17'!C15</f>
        <v>2008</v>
      </c>
      <c r="D15" s="103" t="str">
        <f>'[1]PP_CETNIEWO_2021 U17'!D15</f>
        <v>ZKS Drzonków</v>
      </c>
      <c r="E15" s="124" t="s">
        <v>996</v>
      </c>
      <c r="F15" s="128">
        <f t="shared" si="0"/>
        <v>366</v>
      </c>
      <c r="G15" s="106">
        <f>'[1]PP_CETNIEWO_2021 U17'!K15</f>
        <v>29</v>
      </c>
      <c r="H15" s="106">
        <f>'[1]PP_CETNIEWO_2021 U17'!Q15</f>
        <v>29</v>
      </c>
      <c r="I15" s="106">
        <f>'[1]PP_CETNIEWO_2021 U17'!W15</f>
        <v>37</v>
      </c>
      <c r="J15" s="106">
        <f>'[1]PP_CETNIEWO_2021 U17'!AC15</f>
        <v>38</v>
      </c>
      <c r="K15" s="106">
        <f>'[1]PP_CETNIEWO_2021 U17'!AI15</f>
        <v>38</v>
      </c>
      <c r="L15" s="106">
        <f>'[1]PP_CETNIEWO_2021 U17'!AO15</f>
        <v>42</v>
      </c>
      <c r="M15" s="106">
        <f>'[1]PP_CETNIEWO_2021 U17'!AU15</f>
        <v>39</v>
      </c>
      <c r="N15" s="106">
        <f>'[1]PP_CETNIEWO_2021 U17'!BA15</f>
        <v>43</v>
      </c>
      <c r="O15" s="106">
        <f>'[1]PP_CETNIEWO_2021 U17'!BG15</f>
        <v>39</v>
      </c>
      <c r="P15" s="106">
        <f>'[1]PP_CETNIEWO_2021 U17'!BM15</f>
        <v>32</v>
      </c>
      <c r="Q15" s="125">
        <f t="shared" si="1"/>
        <v>216</v>
      </c>
      <c r="R15" s="129">
        <v>27</v>
      </c>
      <c r="S15" s="129">
        <v>20</v>
      </c>
      <c r="T15" s="129">
        <v>32</v>
      </c>
      <c r="U15" s="129">
        <v>13</v>
      </c>
      <c r="V15" s="129">
        <v>19</v>
      </c>
      <c r="W15" s="129">
        <v>31</v>
      </c>
      <c r="X15" s="129">
        <v>17</v>
      </c>
      <c r="Y15" s="129">
        <v>26</v>
      </c>
      <c r="Z15" s="129">
        <v>28</v>
      </c>
      <c r="AA15" s="130">
        <v>33</v>
      </c>
      <c r="AB15" s="120">
        <f t="shared" si="2"/>
        <v>246</v>
      </c>
      <c r="AC15" s="131">
        <f t="shared" si="3"/>
        <v>184</v>
      </c>
      <c r="AD15" s="132">
        <f t="shared" si="4"/>
        <v>-32</v>
      </c>
      <c r="AE15" s="133">
        <f t="shared" si="5"/>
        <v>400</v>
      </c>
      <c r="AF15" s="134">
        <f t="shared" si="6"/>
        <v>200</v>
      </c>
    </row>
    <row r="16" spans="1:32" ht="16.2" thickBot="1">
      <c r="A16" s="100">
        <v>10</v>
      </c>
      <c r="B16" s="101" t="str">
        <f>'[1]PP_CETNIEWO_2021 U17'!B35</f>
        <v>SZCZUR Borys</v>
      </c>
      <c r="C16" s="102" t="str">
        <f>'[1]PP_CETNIEWO_2021 U17'!C35</f>
        <v>2009</v>
      </c>
      <c r="D16" s="103" t="str">
        <f>'[1]PP_CETNIEWO_2021 U17'!D35</f>
        <v>ZKS Drzonków</v>
      </c>
      <c r="E16" s="124" t="s">
        <v>995</v>
      </c>
      <c r="F16" s="128">
        <f t="shared" si="0"/>
        <v>361</v>
      </c>
      <c r="G16" s="106">
        <f>'[1]PP_CETNIEWO_2021 U17'!K35</f>
        <v>40</v>
      </c>
      <c r="H16" s="106">
        <f>'[1]PP_CETNIEWO_2021 U17'!Q35</f>
        <v>32</v>
      </c>
      <c r="I16" s="106">
        <f>'[1]PP_CETNIEWO_2021 U17'!W35</f>
        <v>36</v>
      </c>
      <c r="J16" s="106">
        <f>'[1]PP_CETNIEWO_2021 U17'!AC35</f>
        <v>39</v>
      </c>
      <c r="K16" s="106">
        <f>'[1]PP_CETNIEWO_2021 U17'!AI35</f>
        <v>34</v>
      </c>
      <c r="L16" s="106">
        <f>'[1]PP_CETNIEWO_2021 U17'!AO35</f>
        <v>31</v>
      </c>
      <c r="M16" s="106">
        <f>'[1]PP_CETNIEWO_2021 U17'!AU35</f>
        <v>34</v>
      </c>
      <c r="N16" s="106">
        <f>'[1]PP_CETNIEWO_2021 U17'!BA35</f>
        <v>37</v>
      </c>
      <c r="O16" s="106">
        <f>'[1]PP_CETNIEWO_2021 U17'!BG35</f>
        <v>41</v>
      </c>
      <c r="P16" s="106">
        <f>'[1]PP_CETNIEWO_2021 U17'!BM35</f>
        <v>37</v>
      </c>
      <c r="Q16" s="125">
        <f t="shared" si="1"/>
        <v>211</v>
      </c>
      <c r="R16" s="129">
        <v>29</v>
      </c>
      <c r="S16" s="129">
        <v>21</v>
      </c>
      <c r="T16" s="129">
        <v>13</v>
      </c>
      <c r="U16" s="129">
        <v>29</v>
      </c>
      <c r="V16" s="129">
        <v>34</v>
      </c>
      <c r="W16" s="129">
        <v>20</v>
      </c>
      <c r="X16" s="129">
        <v>23</v>
      </c>
      <c r="Y16" s="129">
        <v>9</v>
      </c>
      <c r="Z16" s="129">
        <v>23</v>
      </c>
      <c r="AA16" s="130">
        <v>22</v>
      </c>
      <c r="AB16" s="120">
        <f t="shared" si="2"/>
        <v>223</v>
      </c>
      <c r="AC16" s="131">
        <f t="shared" si="3"/>
        <v>207</v>
      </c>
      <c r="AD16" s="132">
        <f t="shared" si="4"/>
        <v>-4</v>
      </c>
      <c r="AE16" s="133">
        <f t="shared" si="5"/>
        <v>418</v>
      </c>
      <c r="AF16" s="134">
        <f t="shared" si="6"/>
        <v>209</v>
      </c>
    </row>
    <row r="17" spans="1:32" ht="16.2" thickBot="1">
      <c r="A17" s="114">
        <v>11</v>
      </c>
      <c r="B17" s="101" t="str">
        <f>'[1]PP_CETNIEWO_2021 U17'!B45</f>
        <v>KURIANOWICZ Karol</v>
      </c>
      <c r="C17" s="102" t="str">
        <f>'[1]PP_CETNIEWO_2021 U17'!C45</f>
        <v>2008</v>
      </c>
      <c r="D17" s="103" t="str">
        <f>'[1]PP_CETNIEWO_2021 U17'!D45</f>
        <v>ZKS Drzonków</v>
      </c>
      <c r="E17" s="124" t="s">
        <v>995</v>
      </c>
      <c r="F17" s="116">
        <f t="shared" si="0"/>
        <v>358</v>
      </c>
      <c r="G17" s="106">
        <f>'[1]PP_CETNIEWO_2021 U17'!K45</f>
        <v>36</v>
      </c>
      <c r="H17" s="106">
        <f>'[1]PP_CETNIEWO_2021 U17'!Q45</f>
        <v>31</v>
      </c>
      <c r="I17" s="106">
        <f>'[1]PP_CETNIEWO_2021 U17'!W45</f>
        <v>44</v>
      </c>
      <c r="J17" s="106">
        <f>'[1]PP_CETNIEWO_2021 U17'!AC45</f>
        <v>31</v>
      </c>
      <c r="K17" s="106">
        <f>'[1]PP_CETNIEWO_2021 U17'!AI45</f>
        <v>33</v>
      </c>
      <c r="L17" s="106">
        <f>'[1]PP_CETNIEWO_2021 U17'!AO45</f>
        <v>39</v>
      </c>
      <c r="M17" s="106">
        <f>'[1]PP_CETNIEWO_2021 U17'!AU45</f>
        <v>40</v>
      </c>
      <c r="N17" s="106">
        <f>'[1]PP_CETNIEWO_2021 U17'!BA45</f>
        <v>35</v>
      </c>
      <c r="O17" s="106">
        <f>'[1]PP_CETNIEWO_2021 U17'!BG45</f>
        <v>34</v>
      </c>
      <c r="P17" s="106">
        <f>'[1]PP_CETNIEWO_2021 U17'!BM45</f>
        <v>35</v>
      </c>
      <c r="Q17" s="125">
        <f t="shared" si="1"/>
        <v>208</v>
      </c>
      <c r="R17" s="129">
        <v>22</v>
      </c>
      <c r="S17" s="129">
        <v>13</v>
      </c>
      <c r="T17" s="129">
        <v>13</v>
      </c>
      <c r="U17" s="129">
        <v>13</v>
      </c>
      <c r="V17" s="129">
        <v>18</v>
      </c>
      <c r="W17" s="129">
        <v>11</v>
      </c>
      <c r="X17" s="129">
        <v>31</v>
      </c>
      <c r="Y17" s="129">
        <v>8</v>
      </c>
      <c r="Z17" s="129">
        <v>10</v>
      </c>
      <c r="AA17" s="130">
        <v>11</v>
      </c>
      <c r="AB17" s="120">
        <f t="shared" si="2"/>
        <v>150</v>
      </c>
      <c r="AC17" s="131">
        <f t="shared" si="3"/>
        <v>280</v>
      </c>
      <c r="AD17" s="135">
        <f t="shared" si="4"/>
        <v>72</v>
      </c>
      <c r="AE17" s="133">
        <f t="shared" si="5"/>
        <v>488</v>
      </c>
      <c r="AF17" s="134">
        <f t="shared" si="6"/>
        <v>244</v>
      </c>
    </row>
    <row r="18" spans="1:32" ht="16.2" thickBot="1">
      <c r="A18" s="100">
        <v>12</v>
      </c>
      <c r="B18" s="101" t="str">
        <f>'[1]PP_CETNIEWO_2021 U17'!B17</f>
        <v>CISZYK Hanna</v>
      </c>
      <c r="C18" s="102">
        <f>'[1]PP_CETNIEWO_2021 U17'!C17</f>
        <v>2008</v>
      </c>
      <c r="D18" s="103" t="str">
        <f>'[1]PP_CETNIEWO_2021 U17'!D17</f>
        <v>UKS "Piątka" Konstantynów</v>
      </c>
      <c r="E18" s="124" t="s">
        <v>995</v>
      </c>
      <c r="F18" s="128">
        <f t="shared" si="0"/>
        <v>348</v>
      </c>
      <c r="G18" s="106">
        <f>'[1]PP_CETNIEWO_2021 U17'!K17</f>
        <v>32</v>
      </c>
      <c r="H18" s="106">
        <f>'[1]PP_CETNIEWO_2021 U17'!Q17</f>
        <v>30</v>
      </c>
      <c r="I18" s="106">
        <f>'[1]PP_CETNIEWO_2021 U17'!W17</f>
        <v>37</v>
      </c>
      <c r="J18" s="106">
        <f>'[1]PP_CETNIEWO_2021 U17'!AC17</f>
        <v>32</v>
      </c>
      <c r="K18" s="106">
        <f>'[1]PP_CETNIEWO_2021 U17'!AI17</f>
        <v>33</v>
      </c>
      <c r="L18" s="106">
        <f>'[1]PP_CETNIEWO_2021 U17'!AO17</f>
        <v>36</v>
      </c>
      <c r="M18" s="106">
        <f>'[1]PP_CETNIEWO_2021 U17'!AU17</f>
        <v>39</v>
      </c>
      <c r="N18" s="106">
        <f>'[1]PP_CETNIEWO_2021 U17'!BA17</f>
        <v>33</v>
      </c>
      <c r="O18" s="106">
        <f>'[1]PP_CETNIEWO_2021 U17'!BG17</f>
        <v>41</v>
      </c>
      <c r="P18" s="106">
        <f>'[1]PP_CETNIEWO_2021 U17'!BM17</f>
        <v>35</v>
      </c>
      <c r="Q18" s="125">
        <f t="shared" si="1"/>
        <v>198</v>
      </c>
      <c r="R18" s="129">
        <v>45</v>
      </c>
      <c r="S18" s="129">
        <v>21</v>
      </c>
      <c r="T18" s="129">
        <v>28</v>
      </c>
      <c r="U18" s="129">
        <v>22</v>
      </c>
      <c r="V18" s="129">
        <v>31</v>
      </c>
      <c r="W18" s="129">
        <v>39</v>
      </c>
      <c r="X18" s="129">
        <v>36</v>
      </c>
      <c r="Y18" s="129">
        <v>42</v>
      </c>
      <c r="Z18" s="129">
        <v>50</v>
      </c>
      <c r="AA18" s="130">
        <v>50</v>
      </c>
      <c r="AB18" s="120">
        <f t="shared" si="2"/>
        <v>364</v>
      </c>
      <c r="AC18" s="131">
        <f t="shared" si="3"/>
        <v>66</v>
      </c>
      <c r="AD18" s="132">
        <f t="shared" si="4"/>
        <v>-132</v>
      </c>
      <c r="AE18" s="133">
        <f t="shared" si="5"/>
        <v>264</v>
      </c>
      <c r="AF18" s="134">
        <f t="shared" si="6"/>
        <v>132</v>
      </c>
    </row>
    <row r="19" spans="1:32" ht="16.2" thickBot="1">
      <c r="A19" s="100">
        <v>13</v>
      </c>
      <c r="B19" s="101" t="str">
        <f>'[1]PP_CETNIEWO_2021 U17'!B9</f>
        <v>DOBRZYŃSKA Alicja</v>
      </c>
      <c r="C19" s="102">
        <f>'[1]PP_CETNIEWO_2021 U17'!C9</f>
        <v>2009</v>
      </c>
      <c r="D19" s="103" t="str">
        <f>'[1]PP_CETNIEWO_2021 U17'!D9</f>
        <v>St Pięciobój Polski CWKS Legia</v>
      </c>
      <c r="E19" s="124" t="s">
        <v>995</v>
      </c>
      <c r="F19" s="128">
        <f t="shared" si="0"/>
        <v>346</v>
      </c>
      <c r="G19" s="106">
        <f>'[1]PP_CETNIEWO_2021 U17'!K9</f>
        <v>39</v>
      </c>
      <c r="H19" s="106">
        <f>'[1]PP_CETNIEWO_2021 U17'!Q9</f>
        <v>30</v>
      </c>
      <c r="I19" s="106">
        <f>'[1]PP_CETNIEWO_2021 U17'!W9</f>
        <v>36</v>
      </c>
      <c r="J19" s="106">
        <f>'[1]PP_CETNIEWO_2021 U17'!AC9</f>
        <v>33</v>
      </c>
      <c r="K19" s="106">
        <f>'[1]PP_CETNIEWO_2021 U17'!AI9</f>
        <v>30</v>
      </c>
      <c r="L19" s="106">
        <f>'[1]PP_CETNIEWO_2021 U17'!AO9</f>
        <v>30</v>
      </c>
      <c r="M19" s="106">
        <f>'[1]PP_CETNIEWO_2021 U17'!AU9</f>
        <v>37</v>
      </c>
      <c r="N19" s="106">
        <f>'[1]PP_CETNIEWO_2021 U17'!BA9</f>
        <v>36</v>
      </c>
      <c r="O19" s="106">
        <f>'[1]PP_CETNIEWO_2021 U17'!BG9</f>
        <v>38</v>
      </c>
      <c r="P19" s="106">
        <f>'[1]PP_CETNIEWO_2021 U17'!BM9</f>
        <v>37</v>
      </c>
      <c r="Q19" s="125">
        <f t="shared" si="1"/>
        <v>196</v>
      </c>
      <c r="R19" s="129">
        <v>42</v>
      </c>
      <c r="S19" s="129">
        <v>50</v>
      </c>
      <c r="T19" s="129">
        <v>50</v>
      </c>
      <c r="U19" s="129">
        <v>37</v>
      </c>
      <c r="V19" s="129">
        <v>21</v>
      </c>
      <c r="W19" s="129">
        <v>50</v>
      </c>
      <c r="X19" s="129">
        <v>50</v>
      </c>
      <c r="Y19" s="129">
        <v>50</v>
      </c>
      <c r="Z19" s="129">
        <v>34</v>
      </c>
      <c r="AA19" s="130">
        <v>44</v>
      </c>
      <c r="AB19" s="120">
        <f t="shared" si="2"/>
        <v>428</v>
      </c>
      <c r="AC19" s="131">
        <f t="shared" si="3"/>
        <v>2</v>
      </c>
      <c r="AD19" s="132">
        <f t="shared" si="4"/>
        <v>-194</v>
      </c>
      <c r="AE19" s="133">
        <f t="shared" si="5"/>
        <v>198</v>
      </c>
      <c r="AF19" s="134">
        <f t="shared" si="6"/>
        <v>99</v>
      </c>
    </row>
    <row r="20" spans="1:32" ht="16.2" thickBot="1">
      <c r="A20" s="114">
        <v>14</v>
      </c>
      <c r="B20" s="101" t="str">
        <f>'[1]PP_CETNIEWO_2021 U17'!B13</f>
        <v>KULIŃSKA Lidia</v>
      </c>
      <c r="C20" s="102">
        <f>'[1]PP_CETNIEWO_2021 U17'!C13</f>
        <v>2008</v>
      </c>
      <c r="D20" s="103" t="str">
        <f>'[1]PP_CETNIEWO_2021 U17'!D13</f>
        <v>UKS "G-8 Bielany" Warszawa</v>
      </c>
      <c r="E20" s="124" t="s">
        <v>995</v>
      </c>
      <c r="F20" s="128">
        <f t="shared" si="0"/>
        <v>346</v>
      </c>
      <c r="G20" s="106">
        <f>'[1]PP_CETNIEWO_2021 U17'!K13</f>
        <v>37</v>
      </c>
      <c r="H20" s="106">
        <f>'[1]PP_CETNIEWO_2021 U17'!Q13</f>
        <v>37</v>
      </c>
      <c r="I20" s="106">
        <f>'[1]PP_CETNIEWO_2021 U17'!W13</f>
        <v>36</v>
      </c>
      <c r="J20" s="106">
        <f>'[1]PP_CETNIEWO_2021 U17'!AC13</f>
        <v>31</v>
      </c>
      <c r="K20" s="106">
        <f>'[1]PP_CETNIEWO_2021 U17'!AI13</f>
        <v>31</v>
      </c>
      <c r="L20" s="106">
        <f>'[1]PP_CETNIEWO_2021 U17'!AO13</f>
        <v>41</v>
      </c>
      <c r="M20" s="106">
        <f>'[1]PP_CETNIEWO_2021 U17'!AU13</f>
        <v>39</v>
      </c>
      <c r="N20" s="106">
        <f>'[1]PP_CETNIEWO_2021 U17'!BA13</f>
        <v>30</v>
      </c>
      <c r="O20" s="106">
        <f>'[1]PP_CETNIEWO_2021 U17'!BG13</f>
        <v>29</v>
      </c>
      <c r="P20" s="106">
        <f>'[1]PP_CETNIEWO_2021 U17'!BM13</f>
        <v>35</v>
      </c>
      <c r="Q20" s="125">
        <f t="shared" si="1"/>
        <v>196</v>
      </c>
      <c r="R20" s="129">
        <v>45</v>
      </c>
      <c r="S20" s="129">
        <v>43</v>
      </c>
      <c r="T20" s="129">
        <v>37</v>
      </c>
      <c r="U20" s="129">
        <v>22</v>
      </c>
      <c r="V20" s="129">
        <v>50</v>
      </c>
      <c r="W20" s="129">
        <v>50</v>
      </c>
      <c r="X20" s="129">
        <v>37</v>
      </c>
      <c r="Y20" s="129">
        <v>39</v>
      </c>
      <c r="Z20" s="129">
        <v>46</v>
      </c>
      <c r="AA20" s="130">
        <v>29</v>
      </c>
      <c r="AB20" s="120">
        <f t="shared" si="2"/>
        <v>398</v>
      </c>
      <c r="AC20" s="131">
        <f t="shared" si="3"/>
        <v>32</v>
      </c>
      <c r="AD20" s="132">
        <f t="shared" si="4"/>
        <v>-164</v>
      </c>
      <c r="AE20" s="133">
        <f t="shared" si="5"/>
        <v>228</v>
      </c>
      <c r="AF20" s="134">
        <f t="shared" si="6"/>
        <v>114</v>
      </c>
    </row>
    <row r="21" spans="1:32" ht="16.2" thickBot="1">
      <c r="A21" s="100">
        <v>15</v>
      </c>
      <c r="B21" s="101" t="str">
        <f>'[1]PP_CETNIEWO_2021 U17'!B32</f>
        <v>BIS Piotr</v>
      </c>
      <c r="C21" s="102" t="str">
        <f>'[1]PP_CETNIEWO_2021 U17'!C32</f>
        <v>2008</v>
      </c>
      <c r="D21" s="103" t="str">
        <f>'[1]PP_CETNIEWO_2021 U17'!D32</f>
        <v>UKS "G-8 Bielany" Warszawa</v>
      </c>
      <c r="E21" s="124" t="s">
        <v>995</v>
      </c>
      <c r="F21" s="116">
        <f t="shared" si="0"/>
        <v>345</v>
      </c>
      <c r="G21" s="106">
        <f>'[1]PP_CETNIEWO_2021 U17'!K32</f>
        <v>36</v>
      </c>
      <c r="H21" s="106">
        <f>'[1]PP_CETNIEWO_2021 U17'!Q32</f>
        <v>26</v>
      </c>
      <c r="I21" s="106">
        <f>'[1]PP_CETNIEWO_2021 U17'!W32</f>
        <v>30</v>
      </c>
      <c r="J21" s="106">
        <f>'[1]PP_CETNIEWO_2021 U17'!AC32</f>
        <v>40</v>
      </c>
      <c r="K21" s="106">
        <f>'[1]PP_CETNIEWO_2021 U17'!AI32</f>
        <v>35</v>
      </c>
      <c r="L21" s="106">
        <f>'[1]PP_CETNIEWO_2021 U17'!AO32</f>
        <v>41</v>
      </c>
      <c r="M21" s="106">
        <f>'[1]PP_CETNIEWO_2021 U17'!AU32</f>
        <v>33</v>
      </c>
      <c r="N21" s="106">
        <f>'[1]PP_CETNIEWO_2021 U17'!BA32</f>
        <v>33</v>
      </c>
      <c r="O21" s="106">
        <f>'[1]PP_CETNIEWO_2021 U17'!BG32</f>
        <v>32</v>
      </c>
      <c r="P21" s="106">
        <f>'[1]PP_CETNIEWO_2021 U17'!BM32</f>
        <v>39</v>
      </c>
      <c r="Q21" s="125">
        <f t="shared" si="1"/>
        <v>195</v>
      </c>
      <c r="R21" s="129">
        <v>50</v>
      </c>
      <c r="S21" s="129">
        <v>45</v>
      </c>
      <c r="T21" s="129">
        <v>17</v>
      </c>
      <c r="U21" s="129">
        <v>29</v>
      </c>
      <c r="V21" s="129">
        <v>30</v>
      </c>
      <c r="W21" s="129">
        <v>38</v>
      </c>
      <c r="X21" s="129">
        <v>32</v>
      </c>
      <c r="Y21" s="129">
        <v>47</v>
      </c>
      <c r="Z21" s="129">
        <v>37</v>
      </c>
      <c r="AA21" s="130">
        <v>39</v>
      </c>
      <c r="AB21" s="120">
        <f t="shared" si="2"/>
        <v>364</v>
      </c>
      <c r="AC21" s="131">
        <f t="shared" si="3"/>
        <v>66</v>
      </c>
      <c r="AD21" s="132">
        <f t="shared" si="4"/>
        <v>-129</v>
      </c>
      <c r="AE21" s="133">
        <f t="shared" si="5"/>
        <v>261</v>
      </c>
      <c r="AF21" s="134">
        <f t="shared" si="6"/>
        <v>130.5</v>
      </c>
    </row>
    <row r="22" spans="1:32" ht="16.2" thickBot="1">
      <c r="A22" s="100">
        <v>16</v>
      </c>
      <c r="B22" s="101" t="str">
        <f>'[1]PP_CETNIEWO_2021 U17'!B37</f>
        <v>GRZYSTEK Bartosz</v>
      </c>
      <c r="C22" s="102" t="str">
        <f>'[1]PP_CETNIEWO_2021 U17'!C37</f>
        <v>2009</v>
      </c>
      <c r="D22" s="103" t="str">
        <f>'[1]PP_CETNIEWO_2021 U17'!D37</f>
        <v>KS \"Pentathlon Szczecinek\"</v>
      </c>
      <c r="E22" s="124" t="s">
        <v>995</v>
      </c>
      <c r="F22" s="116">
        <f t="shared" si="0"/>
        <v>343</v>
      </c>
      <c r="G22" s="106">
        <f>'[1]PP_CETNIEWO_2021 U17'!K37</f>
        <v>38</v>
      </c>
      <c r="H22" s="106">
        <f>'[1]PP_CETNIEWO_2021 U17'!Q37</f>
        <v>37</v>
      </c>
      <c r="I22" s="106">
        <f>'[1]PP_CETNIEWO_2021 U17'!W37</f>
        <v>37</v>
      </c>
      <c r="J22" s="106">
        <f>'[1]PP_CETNIEWO_2021 U17'!AC37</f>
        <v>35</v>
      </c>
      <c r="K22" s="106">
        <f>'[1]PP_CETNIEWO_2021 U17'!AI37</f>
        <v>31</v>
      </c>
      <c r="L22" s="106">
        <f>'[1]PP_CETNIEWO_2021 U17'!AO37</f>
        <v>31</v>
      </c>
      <c r="M22" s="106">
        <f>'[1]PP_CETNIEWO_2021 U17'!AU37</f>
        <v>31</v>
      </c>
      <c r="N22" s="106">
        <f>'[1]PP_CETNIEWO_2021 U17'!BA37</f>
        <v>31</v>
      </c>
      <c r="O22" s="106">
        <f>'[1]PP_CETNIEWO_2021 U17'!BG37</f>
        <v>33</v>
      </c>
      <c r="P22" s="106">
        <f>'[1]PP_CETNIEWO_2021 U17'!BM37</f>
        <v>39</v>
      </c>
      <c r="Q22" s="125">
        <f t="shared" si="1"/>
        <v>193</v>
      </c>
      <c r="R22" s="129">
        <v>31</v>
      </c>
      <c r="S22" s="129">
        <v>50</v>
      </c>
      <c r="T22" s="129">
        <v>44</v>
      </c>
      <c r="U22" s="129">
        <v>26</v>
      </c>
      <c r="V22" s="129">
        <v>23</v>
      </c>
      <c r="W22" s="129">
        <v>29</v>
      </c>
      <c r="X22" s="129">
        <v>38</v>
      </c>
      <c r="Y22" s="129">
        <v>50</v>
      </c>
      <c r="Z22" s="129">
        <v>50</v>
      </c>
      <c r="AA22" s="129">
        <v>50</v>
      </c>
      <c r="AB22" s="120">
        <f t="shared" si="2"/>
        <v>391</v>
      </c>
      <c r="AC22" s="131">
        <f t="shared" si="3"/>
        <v>39</v>
      </c>
      <c r="AD22" s="132">
        <f t="shared" si="4"/>
        <v>-154</v>
      </c>
      <c r="AE22" s="133">
        <f t="shared" si="5"/>
        <v>232</v>
      </c>
      <c r="AF22" s="134">
        <f t="shared" si="6"/>
        <v>116</v>
      </c>
    </row>
    <row r="23" spans="1:32" ht="16.2" thickBot="1">
      <c r="A23" s="114">
        <v>17</v>
      </c>
      <c r="B23" s="101" t="str">
        <f>'[1]PP_CETNIEWO_2021 U17'!B31</f>
        <v>KRAWCZYK Tymoteusz</v>
      </c>
      <c r="C23" s="102" t="str">
        <f>'[1]PP_CETNIEWO_2021 U17'!C31</f>
        <v>2010</v>
      </c>
      <c r="D23" s="103" t="str">
        <f>'[1]PP_CETNIEWO_2021 U17'!D31</f>
        <v>ZKS Drzonków</v>
      </c>
      <c r="E23" s="124" t="s">
        <v>995</v>
      </c>
      <c r="F23" s="116">
        <f t="shared" si="0"/>
        <v>342</v>
      </c>
      <c r="G23" s="106">
        <f>'[1]PP_CETNIEWO_2021 U17'!K31</f>
        <v>28</v>
      </c>
      <c r="H23" s="106">
        <f>'[1]PP_CETNIEWO_2021 U17'!Q31</f>
        <v>32</v>
      </c>
      <c r="I23" s="106">
        <f>'[1]PP_CETNIEWO_2021 U17'!W31</f>
        <v>33</v>
      </c>
      <c r="J23" s="106">
        <f>'[1]PP_CETNIEWO_2021 U17'!AC31</f>
        <v>36</v>
      </c>
      <c r="K23" s="106">
        <f>'[1]PP_CETNIEWO_2021 U17'!AI31</f>
        <v>38</v>
      </c>
      <c r="L23" s="106">
        <f>'[1]PP_CETNIEWO_2021 U17'!AO31</f>
        <v>40</v>
      </c>
      <c r="M23" s="106">
        <f>'[1]PP_CETNIEWO_2021 U17'!AU31</f>
        <v>32</v>
      </c>
      <c r="N23" s="106">
        <f>'[1]PP_CETNIEWO_2021 U17'!BA31</f>
        <v>36</v>
      </c>
      <c r="O23" s="106">
        <f>'[1]PP_CETNIEWO_2021 U17'!BG31</f>
        <v>31</v>
      </c>
      <c r="P23" s="106">
        <f>'[1]PP_CETNIEWO_2021 U17'!BM31</f>
        <v>36</v>
      </c>
      <c r="Q23" s="125">
        <f t="shared" si="1"/>
        <v>192</v>
      </c>
      <c r="R23" s="129">
        <v>50</v>
      </c>
      <c r="S23" s="129">
        <v>16</v>
      </c>
      <c r="T23" s="129">
        <v>17</v>
      </c>
      <c r="U23" s="129">
        <v>21</v>
      </c>
      <c r="V23" s="129">
        <v>26</v>
      </c>
      <c r="W23" s="129">
        <v>31</v>
      </c>
      <c r="X23" s="129">
        <v>20</v>
      </c>
      <c r="Y23" s="129">
        <v>16</v>
      </c>
      <c r="Z23" s="129">
        <v>15</v>
      </c>
      <c r="AA23" s="130">
        <v>28</v>
      </c>
      <c r="AB23" s="120">
        <f t="shared" si="2"/>
        <v>240</v>
      </c>
      <c r="AC23" s="131">
        <f t="shared" si="3"/>
        <v>190</v>
      </c>
      <c r="AD23" s="132">
        <f t="shared" si="4"/>
        <v>-2</v>
      </c>
      <c r="AE23" s="133">
        <f t="shared" si="5"/>
        <v>382</v>
      </c>
      <c r="AF23" s="134">
        <f t="shared" si="6"/>
        <v>191</v>
      </c>
    </row>
    <row r="24" spans="1:32" ht="16.2" thickBot="1">
      <c r="A24" s="100">
        <v>18</v>
      </c>
      <c r="B24" s="101" t="str">
        <f>'[1]PP_CETNIEWO_2021 U17'!B40</f>
        <v>BIJAK Bartłomiej</v>
      </c>
      <c r="C24" s="102" t="str">
        <f>'[1]PP_CETNIEWO_2021 U17'!C40</f>
        <v>2009</v>
      </c>
      <c r="D24" s="103" t="str">
        <f>'[1]PP_CETNIEWO_2021 U17'!D40</f>
        <v>KS \"Pentathlon Szczecinek\"</v>
      </c>
      <c r="E24" s="124" t="s">
        <v>995</v>
      </c>
      <c r="F24" s="116">
        <f t="shared" si="0"/>
        <v>342</v>
      </c>
      <c r="G24" s="106">
        <f>'[1]PP_CETNIEWO_2021 U17'!K40</f>
        <v>31</v>
      </c>
      <c r="H24" s="106">
        <f>'[1]PP_CETNIEWO_2021 U17'!Q40</f>
        <v>36</v>
      </c>
      <c r="I24" s="106">
        <f>'[1]PP_CETNIEWO_2021 U17'!W40</f>
        <v>39</v>
      </c>
      <c r="J24" s="106">
        <f>'[1]PP_CETNIEWO_2021 U17'!AC40</f>
        <v>23</v>
      </c>
      <c r="K24" s="106">
        <f>'[1]PP_CETNIEWO_2021 U17'!AI40</f>
        <v>30</v>
      </c>
      <c r="L24" s="106">
        <f>'[1]PP_CETNIEWO_2021 U17'!AO40</f>
        <v>33</v>
      </c>
      <c r="M24" s="106">
        <f>'[1]PP_CETNIEWO_2021 U17'!AU40</f>
        <v>33</v>
      </c>
      <c r="N24" s="106">
        <f>'[1]PP_CETNIEWO_2021 U17'!BA40</f>
        <v>35</v>
      </c>
      <c r="O24" s="106">
        <f>'[1]PP_CETNIEWO_2021 U17'!BG40</f>
        <v>43</v>
      </c>
      <c r="P24" s="106">
        <f>'[1]PP_CETNIEWO_2021 U17'!BM40</f>
        <v>39</v>
      </c>
      <c r="Q24" s="125">
        <f t="shared" si="1"/>
        <v>192</v>
      </c>
      <c r="R24" s="129">
        <v>47</v>
      </c>
      <c r="S24" s="129">
        <v>30</v>
      </c>
      <c r="T24" s="129">
        <v>26</v>
      </c>
      <c r="U24" s="129">
        <v>39</v>
      </c>
      <c r="V24" s="129">
        <v>26</v>
      </c>
      <c r="W24" s="129">
        <v>35</v>
      </c>
      <c r="X24" s="129">
        <v>46</v>
      </c>
      <c r="Y24" s="129">
        <v>42</v>
      </c>
      <c r="Z24" s="129">
        <v>40</v>
      </c>
      <c r="AA24" s="130">
        <v>42</v>
      </c>
      <c r="AB24" s="120">
        <f t="shared" si="2"/>
        <v>373</v>
      </c>
      <c r="AC24" s="131">
        <f t="shared" si="3"/>
        <v>57</v>
      </c>
      <c r="AD24" s="132">
        <f t="shared" si="4"/>
        <v>-135</v>
      </c>
      <c r="AE24" s="133">
        <f t="shared" si="5"/>
        <v>249</v>
      </c>
      <c r="AF24" s="134">
        <f t="shared" si="6"/>
        <v>124.5</v>
      </c>
    </row>
    <row r="25" spans="1:32" ht="16.2" thickBot="1">
      <c r="A25" s="100">
        <v>19</v>
      </c>
      <c r="B25" s="101" t="str">
        <f>'[1]PP_CETNIEWO_2021 U17'!B39</f>
        <v>GORZECHOWSKI Tytus</v>
      </c>
      <c r="C25" s="102" t="str">
        <f>'[1]PP_CETNIEWO_2021 U17'!C39</f>
        <v>2008</v>
      </c>
      <c r="D25" s="103" t="str">
        <f>'[1]PP_CETNIEWO_2021 U17'!D39</f>
        <v>ZKS Drzonków</v>
      </c>
      <c r="E25" s="124" t="s">
        <v>995</v>
      </c>
      <c r="F25" s="116">
        <f t="shared" si="0"/>
        <v>338</v>
      </c>
      <c r="G25" s="106">
        <f>'[1]PP_CETNIEWO_2021 U17'!K39</f>
        <v>33</v>
      </c>
      <c r="H25" s="106">
        <f>'[1]PP_CETNIEWO_2021 U17'!Q39</f>
        <v>37</v>
      </c>
      <c r="I25" s="106">
        <f>'[1]PP_CETNIEWO_2021 U17'!W39</f>
        <v>30</v>
      </c>
      <c r="J25" s="106">
        <f>'[1]PP_CETNIEWO_2021 U17'!AC39</f>
        <v>30</v>
      </c>
      <c r="K25" s="106">
        <f>'[1]PP_CETNIEWO_2021 U17'!AI39</f>
        <v>41</v>
      </c>
      <c r="L25" s="106">
        <f>'[1]PP_CETNIEWO_2021 U17'!AO39</f>
        <v>29</v>
      </c>
      <c r="M25" s="106">
        <f>'[1]PP_CETNIEWO_2021 U17'!AU39</f>
        <v>34</v>
      </c>
      <c r="N25" s="106">
        <f>'[1]PP_CETNIEWO_2021 U17'!BA39</f>
        <v>33</v>
      </c>
      <c r="O25" s="106">
        <f>'[1]PP_CETNIEWO_2021 U17'!BG39</f>
        <v>33</v>
      </c>
      <c r="P25" s="106">
        <f>'[1]PP_CETNIEWO_2021 U17'!BM39</f>
        <v>38</v>
      </c>
      <c r="Q25" s="125">
        <f t="shared" si="1"/>
        <v>188</v>
      </c>
      <c r="R25" s="129">
        <v>50</v>
      </c>
      <c r="S25" s="129">
        <v>50</v>
      </c>
      <c r="T25" s="129">
        <v>50</v>
      </c>
      <c r="U25" s="129">
        <v>31</v>
      </c>
      <c r="V25" s="129">
        <v>50</v>
      </c>
      <c r="W25" s="129">
        <v>50</v>
      </c>
      <c r="X25" s="129">
        <v>50</v>
      </c>
      <c r="Y25" s="129">
        <v>50</v>
      </c>
      <c r="Z25" s="129">
        <v>25</v>
      </c>
      <c r="AA25" s="130">
        <v>50</v>
      </c>
      <c r="AB25" s="120">
        <f t="shared" si="2"/>
        <v>456</v>
      </c>
      <c r="AC25" s="131">
        <f t="shared" si="3"/>
        <v>-26</v>
      </c>
      <c r="AD25" s="132">
        <f t="shared" si="4"/>
        <v>-214</v>
      </c>
      <c r="AE25" s="133">
        <f t="shared" si="5"/>
        <v>162</v>
      </c>
      <c r="AF25" s="134">
        <f t="shared" si="6"/>
        <v>81</v>
      </c>
    </row>
    <row r="26" spans="1:32" ht="16.2" thickBot="1">
      <c r="A26" s="114">
        <v>20</v>
      </c>
      <c r="B26" s="101" t="str">
        <f>'[1]PP_CETNIEWO_2021 U17'!B19</f>
        <v>GRADOŃ Zuzanna</v>
      </c>
      <c r="C26" s="102">
        <f>'[1]PP_CETNIEWO_2021 U17'!C19</f>
        <v>2008</v>
      </c>
      <c r="D26" s="103" t="str">
        <f>'[1]PP_CETNIEWO_2021 U17'!D19</f>
        <v>UKS \"Orka Częstochowa\"</v>
      </c>
      <c r="E26" s="124" t="s">
        <v>995</v>
      </c>
      <c r="F26" s="116">
        <f t="shared" si="0"/>
        <v>330</v>
      </c>
      <c r="G26" s="106">
        <f>'[1]PP_CETNIEWO_2021 U17'!K19</f>
        <v>29</v>
      </c>
      <c r="H26" s="106">
        <f>'[1]PP_CETNIEWO_2021 U17'!Q19</f>
        <v>40</v>
      </c>
      <c r="I26" s="106">
        <f>'[1]PP_CETNIEWO_2021 U17'!W19</f>
        <v>35</v>
      </c>
      <c r="J26" s="106">
        <f>'[1]PP_CETNIEWO_2021 U17'!AC19</f>
        <v>34</v>
      </c>
      <c r="K26" s="106">
        <f>'[1]PP_CETNIEWO_2021 U17'!AI19</f>
        <v>35</v>
      </c>
      <c r="L26" s="106">
        <f>'[1]PP_CETNIEWO_2021 U17'!AO19</f>
        <v>25</v>
      </c>
      <c r="M26" s="106">
        <f>'[1]PP_CETNIEWO_2021 U17'!AU19</f>
        <v>32</v>
      </c>
      <c r="N26" s="106">
        <f>'[1]PP_CETNIEWO_2021 U17'!BA19</f>
        <v>32</v>
      </c>
      <c r="O26" s="106">
        <f>'[1]PP_CETNIEWO_2021 U17'!BG19</f>
        <v>30</v>
      </c>
      <c r="P26" s="106">
        <f>'[1]PP_CETNIEWO_2021 U17'!BM19</f>
        <v>38</v>
      </c>
      <c r="Q26" s="125">
        <f t="shared" si="1"/>
        <v>180</v>
      </c>
      <c r="R26" s="129">
        <v>42</v>
      </c>
      <c r="S26" s="129">
        <v>50</v>
      </c>
      <c r="T26" s="129">
        <v>50</v>
      </c>
      <c r="U26" s="129">
        <v>50</v>
      </c>
      <c r="V26" s="129">
        <v>50</v>
      </c>
      <c r="W26" s="129">
        <v>50</v>
      </c>
      <c r="X26" s="129">
        <v>30</v>
      </c>
      <c r="Y26" s="129">
        <v>18</v>
      </c>
      <c r="Z26" s="129">
        <v>19</v>
      </c>
      <c r="AA26" s="130">
        <v>50</v>
      </c>
      <c r="AB26" s="120">
        <f t="shared" si="2"/>
        <v>409</v>
      </c>
      <c r="AC26" s="131">
        <f t="shared" si="3"/>
        <v>21</v>
      </c>
      <c r="AD26" s="132">
        <f t="shared" si="4"/>
        <v>-159</v>
      </c>
      <c r="AE26" s="133">
        <f t="shared" si="5"/>
        <v>201</v>
      </c>
      <c r="AF26" s="134">
        <f t="shared" si="6"/>
        <v>100.5</v>
      </c>
    </row>
    <row r="27" spans="1:32" ht="16.2" thickBot="1">
      <c r="A27" s="100">
        <v>21</v>
      </c>
      <c r="B27" s="101" t="str">
        <f>'[1]PP_CETNIEWO_2021 U17'!B47</f>
        <v>SADOWSKI Marcel</v>
      </c>
      <c r="C27" s="102" t="str">
        <f>'[1]PP_CETNIEWO_2021 U17'!C47</f>
        <v>2008</v>
      </c>
      <c r="D27" s="103" t="str">
        <f>'[1]PP_CETNIEWO_2021 U17'!D47</f>
        <v>ZKS Drzonków</v>
      </c>
      <c r="E27" s="124" t="s">
        <v>995</v>
      </c>
      <c r="F27" s="116">
        <f t="shared" si="0"/>
        <v>328</v>
      </c>
      <c r="G27" s="106">
        <f>'[1]PP_CETNIEWO_2021 U17'!K47</f>
        <v>26</v>
      </c>
      <c r="H27" s="106">
        <f>'[1]PP_CETNIEWO_2021 U17'!Q47</f>
        <v>38</v>
      </c>
      <c r="I27" s="106">
        <f>'[1]PP_CETNIEWO_2021 U17'!W47</f>
        <v>36</v>
      </c>
      <c r="J27" s="106">
        <f>'[1]PP_CETNIEWO_2021 U17'!AC47</f>
        <v>31</v>
      </c>
      <c r="K27" s="106">
        <f>'[1]PP_CETNIEWO_2021 U17'!AI47</f>
        <v>30</v>
      </c>
      <c r="L27" s="106">
        <f>'[1]PP_CETNIEWO_2021 U17'!AO47</f>
        <v>36</v>
      </c>
      <c r="M27" s="106">
        <f>'[1]PP_CETNIEWO_2021 U17'!AU47</f>
        <v>34</v>
      </c>
      <c r="N27" s="106">
        <f>'[1]PP_CETNIEWO_2021 U17'!BA47</f>
        <v>33</v>
      </c>
      <c r="O27" s="106">
        <f>'[1]PP_CETNIEWO_2021 U17'!BG47</f>
        <v>36</v>
      </c>
      <c r="P27" s="106">
        <f>'[1]PP_CETNIEWO_2021 U17'!BM47</f>
        <v>28</v>
      </c>
      <c r="Q27" s="125">
        <f t="shared" si="1"/>
        <v>178</v>
      </c>
      <c r="R27" s="129">
        <v>39</v>
      </c>
      <c r="S27" s="129">
        <v>14</v>
      </c>
      <c r="T27" s="129">
        <v>18</v>
      </c>
      <c r="U27" s="129">
        <v>16</v>
      </c>
      <c r="V27" s="129">
        <v>27</v>
      </c>
      <c r="W27" s="129">
        <v>21</v>
      </c>
      <c r="X27" s="129">
        <v>29</v>
      </c>
      <c r="Y27" s="129">
        <v>39</v>
      </c>
      <c r="Z27" s="129">
        <v>24</v>
      </c>
      <c r="AA27" s="130">
        <v>21</v>
      </c>
      <c r="AB27" s="120">
        <f t="shared" si="2"/>
        <v>248</v>
      </c>
      <c r="AC27" s="131">
        <f t="shared" si="3"/>
        <v>182</v>
      </c>
      <c r="AD27" s="132">
        <f t="shared" si="4"/>
        <v>4</v>
      </c>
      <c r="AE27" s="133">
        <f t="shared" si="5"/>
        <v>360</v>
      </c>
      <c r="AF27" s="134">
        <f t="shared" si="6"/>
        <v>180</v>
      </c>
    </row>
    <row r="28" spans="1:32" ht="16.2" thickBot="1">
      <c r="A28" s="100">
        <v>22</v>
      </c>
      <c r="B28" s="101" t="str">
        <f>'[1]PP_CETNIEWO_2021 U17'!B11</f>
        <v>TYLUŚ Inka</v>
      </c>
      <c r="C28" s="102">
        <f>'[1]PP_CETNIEWO_2021 U17'!C11</f>
        <v>2009</v>
      </c>
      <c r="D28" s="103" t="str">
        <f>'[1]PP_CETNIEWO_2021 U17'!D11</f>
        <v>KS \"Pentathlon Szczecinek\"</v>
      </c>
      <c r="E28" s="124" t="s">
        <v>995</v>
      </c>
      <c r="F28" s="116">
        <f t="shared" si="0"/>
        <v>326</v>
      </c>
      <c r="G28" s="106">
        <f>'[1]PP_CETNIEWO_2021 U17'!K11</f>
        <v>34</v>
      </c>
      <c r="H28" s="106">
        <f>'[1]PP_CETNIEWO_2021 U17'!Q11</f>
        <v>29</v>
      </c>
      <c r="I28" s="106">
        <f>'[1]PP_CETNIEWO_2021 U17'!W11</f>
        <v>35</v>
      </c>
      <c r="J28" s="106">
        <f>'[1]PP_CETNIEWO_2021 U17'!AC11</f>
        <v>28</v>
      </c>
      <c r="K28" s="106">
        <f>'[1]PP_CETNIEWO_2021 U17'!AI11</f>
        <v>34</v>
      </c>
      <c r="L28" s="106">
        <f>'[1]PP_CETNIEWO_2021 U17'!AO11</f>
        <v>35</v>
      </c>
      <c r="M28" s="106">
        <f>'[1]PP_CETNIEWO_2021 U17'!AU11</f>
        <v>32</v>
      </c>
      <c r="N28" s="106">
        <f>'[1]PP_CETNIEWO_2021 U17'!BA11</f>
        <v>34</v>
      </c>
      <c r="O28" s="106">
        <f>'[1]PP_CETNIEWO_2021 U17'!BG11</f>
        <v>36</v>
      </c>
      <c r="P28" s="106">
        <f>'[1]PP_CETNIEWO_2021 U17'!BM11</f>
        <v>29</v>
      </c>
      <c r="Q28" s="125">
        <f t="shared" si="1"/>
        <v>176</v>
      </c>
      <c r="R28" s="129">
        <v>36</v>
      </c>
      <c r="S28" s="129">
        <v>41</v>
      </c>
      <c r="T28" s="129">
        <v>38</v>
      </c>
      <c r="U28" s="129">
        <v>50</v>
      </c>
      <c r="V28" s="129">
        <v>31</v>
      </c>
      <c r="W28" s="129">
        <v>22</v>
      </c>
      <c r="X28" s="129">
        <v>26</v>
      </c>
      <c r="Y28" s="129">
        <v>32</v>
      </c>
      <c r="Z28" s="129">
        <v>31</v>
      </c>
      <c r="AA28" s="130">
        <v>32</v>
      </c>
      <c r="AB28" s="120">
        <f t="shared" si="2"/>
        <v>339</v>
      </c>
      <c r="AC28" s="131">
        <f t="shared" si="3"/>
        <v>91</v>
      </c>
      <c r="AD28" s="132">
        <f t="shared" si="4"/>
        <v>-85</v>
      </c>
      <c r="AE28" s="133">
        <f t="shared" si="5"/>
        <v>267</v>
      </c>
      <c r="AF28" s="134">
        <f t="shared" si="6"/>
        <v>133.5</v>
      </c>
    </row>
    <row r="29" spans="1:32" ht="16.2" thickBot="1">
      <c r="A29" s="114">
        <v>23</v>
      </c>
      <c r="B29" s="101" t="str">
        <f>'[1]PP_CETNIEWO_2021 U17'!B42</f>
        <v>PAWLAK Szymon</v>
      </c>
      <c r="C29" s="102" t="str">
        <f>'[1]PP_CETNIEWO_2021 U17'!C42</f>
        <v>2009</v>
      </c>
      <c r="D29" s="103" t="str">
        <f>'[1]PP_CETNIEWO_2021 U17'!D42</f>
        <v>St Pięciobój Polski CWKS Legia</v>
      </c>
      <c r="E29" s="124" t="s">
        <v>995</v>
      </c>
      <c r="F29" s="116">
        <f t="shared" si="0"/>
        <v>325</v>
      </c>
      <c r="G29" s="106">
        <f>'[1]PP_CETNIEWO_2021 U17'!K42</f>
        <v>24</v>
      </c>
      <c r="H29" s="106">
        <f>'[1]PP_CETNIEWO_2021 U17'!Q42</f>
        <v>38</v>
      </c>
      <c r="I29" s="106">
        <f>'[1]PP_CETNIEWO_2021 U17'!W42</f>
        <v>31</v>
      </c>
      <c r="J29" s="106">
        <f>'[1]PP_CETNIEWO_2021 U17'!AC42</f>
        <v>26</v>
      </c>
      <c r="K29" s="106">
        <f>'[1]PP_CETNIEWO_2021 U17'!AI42</f>
        <v>39</v>
      </c>
      <c r="L29" s="106">
        <f>'[1]PP_CETNIEWO_2021 U17'!AO42</f>
        <v>23</v>
      </c>
      <c r="M29" s="106">
        <f>'[1]PP_CETNIEWO_2021 U17'!AU42</f>
        <v>35</v>
      </c>
      <c r="N29" s="106">
        <f>'[1]PP_CETNIEWO_2021 U17'!BA42</f>
        <v>41</v>
      </c>
      <c r="O29" s="106">
        <f>'[1]PP_CETNIEWO_2021 U17'!BG42</f>
        <v>31</v>
      </c>
      <c r="P29" s="106">
        <f>'[1]PP_CETNIEWO_2021 U17'!BM42</f>
        <v>37</v>
      </c>
      <c r="Q29" s="125">
        <f t="shared" si="1"/>
        <v>175</v>
      </c>
      <c r="R29" s="129">
        <v>21</v>
      </c>
      <c r="S29" s="129">
        <v>24</v>
      </c>
      <c r="T29" s="129">
        <v>38</v>
      </c>
      <c r="U29" s="129">
        <v>40</v>
      </c>
      <c r="V29" s="129">
        <v>27</v>
      </c>
      <c r="W29" s="129">
        <v>50</v>
      </c>
      <c r="X29" s="129">
        <v>50</v>
      </c>
      <c r="Y29" s="129">
        <v>50</v>
      </c>
      <c r="Z29" s="129">
        <v>46</v>
      </c>
      <c r="AA29" s="130">
        <v>50</v>
      </c>
      <c r="AB29" s="120">
        <f t="shared" si="2"/>
        <v>396</v>
      </c>
      <c r="AC29" s="131">
        <f t="shared" si="3"/>
        <v>34</v>
      </c>
      <c r="AD29" s="132">
        <f t="shared" si="4"/>
        <v>-141</v>
      </c>
      <c r="AE29" s="133">
        <f t="shared" si="5"/>
        <v>209</v>
      </c>
      <c r="AF29" s="134">
        <f t="shared" si="6"/>
        <v>104.5</v>
      </c>
    </row>
    <row r="30" spans="1:32" ht="16.2" thickBot="1">
      <c r="A30" s="100">
        <v>24</v>
      </c>
      <c r="B30" s="101" t="str">
        <f>'[1]PP_CETNIEWO_2021 U17'!B20</f>
        <v>MACEWICZ Hanna</v>
      </c>
      <c r="C30" s="102">
        <f>'[1]PP_CETNIEWO_2021 U17'!C20</f>
        <v>2009</v>
      </c>
      <c r="D30" s="103" t="str">
        <f>'[1]PP_CETNIEWO_2021 U17'!D20</f>
        <v>ZKS Drzonków</v>
      </c>
      <c r="E30" s="124" t="s">
        <v>995</v>
      </c>
      <c r="F30" s="116">
        <f t="shared" si="0"/>
        <v>319</v>
      </c>
      <c r="G30" s="106">
        <f>'[1]PP_CETNIEWO_2021 U17'!K20</f>
        <v>24</v>
      </c>
      <c r="H30" s="106">
        <f>'[1]PP_CETNIEWO_2021 U17'!Q20</f>
        <v>28</v>
      </c>
      <c r="I30" s="106">
        <f>'[1]PP_CETNIEWO_2021 U17'!W20</f>
        <v>34</v>
      </c>
      <c r="J30" s="106">
        <f>'[1]PP_CETNIEWO_2021 U17'!AC20</f>
        <v>37</v>
      </c>
      <c r="K30" s="106">
        <f>'[1]PP_CETNIEWO_2021 U17'!AI20</f>
        <v>32</v>
      </c>
      <c r="L30" s="106">
        <f>'[1]PP_CETNIEWO_2021 U17'!AO20</f>
        <v>22</v>
      </c>
      <c r="M30" s="106">
        <f>'[1]PP_CETNIEWO_2021 U17'!AU20</f>
        <v>32</v>
      </c>
      <c r="N30" s="106">
        <f>'[1]PP_CETNIEWO_2021 U17'!BA20</f>
        <v>41</v>
      </c>
      <c r="O30" s="106">
        <f>'[1]PP_CETNIEWO_2021 U17'!BG20</f>
        <v>33</v>
      </c>
      <c r="P30" s="106">
        <f>'[1]PP_CETNIEWO_2021 U17'!BM20</f>
        <v>36</v>
      </c>
      <c r="Q30" s="125">
        <f t="shared" si="1"/>
        <v>169</v>
      </c>
      <c r="R30" s="129">
        <v>35</v>
      </c>
      <c r="S30" s="129">
        <v>44</v>
      </c>
      <c r="T30" s="129">
        <v>39</v>
      </c>
      <c r="U30" s="129">
        <v>50</v>
      </c>
      <c r="V30" s="129">
        <v>32</v>
      </c>
      <c r="W30" s="129">
        <v>50</v>
      </c>
      <c r="X30" s="129">
        <v>44</v>
      </c>
      <c r="Y30" s="129">
        <v>29</v>
      </c>
      <c r="Z30" s="129">
        <v>31</v>
      </c>
      <c r="AA30" s="130">
        <v>34</v>
      </c>
      <c r="AB30" s="120">
        <f t="shared" si="2"/>
        <v>388</v>
      </c>
      <c r="AC30" s="131">
        <f t="shared" si="3"/>
        <v>42</v>
      </c>
      <c r="AD30" s="132">
        <f t="shared" si="4"/>
        <v>-127</v>
      </c>
      <c r="AE30" s="133">
        <f t="shared" si="5"/>
        <v>211</v>
      </c>
      <c r="AF30" s="134">
        <f t="shared" si="6"/>
        <v>105.5</v>
      </c>
    </row>
    <row r="31" spans="1:32" ht="16.2" thickBot="1">
      <c r="A31" s="100">
        <v>25</v>
      </c>
      <c r="B31" s="101" t="str">
        <f>'[1]PP_CETNIEWO_2021 U17'!B41</f>
        <v>PURGAL Hubert</v>
      </c>
      <c r="C31" s="102" t="str">
        <f>'[1]PP_CETNIEWO_2021 U17'!C41</f>
        <v>2008</v>
      </c>
      <c r="D31" s="103" t="str">
        <f>'[1]PP_CETNIEWO_2021 U17'!D41</f>
        <v>KS \"Pentathlon Szczecinek\"</v>
      </c>
      <c r="E31" s="124" t="s">
        <v>995</v>
      </c>
      <c r="F31" s="116">
        <f t="shared" si="0"/>
        <v>305</v>
      </c>
      <c r="G31" s="106">
        <f>'[1]PP_CETNIEWO_2021 U17'!K41</f>
        <v>28</v>
      </c>
      <c r="H31" s="106">
        <f>'[1]PP_CETNIEWO_2021 U17'!Q41</f>
        <v>16</v>
      </c>
      <c r="I31" s="106">
        <f>'[1]PP_CETNIEWO_2021 U17'!W41</f>
        <v>29</v>
      </c>
      <c r="J31" s="106">
        <f>'[1]PP_CETNIEWO_2021 U17'!AC41</f>
        <v>39</v>
      </c>
      <c r="K31" s="106">
        <f>'[1]PP_CETNIEWO_2021 U17'!AI41</f>
        <v>25</v>
      </c>
      <c r="L31" s="106">
        <f>'[1]PP_CETNIEWO_2021 U17'!AO41</f>
        <v>32</v>
      </c>
      <c r="M31" s="106">
        <f>'[1]PP_CETNIEWO_2021 U17'!AU41</f>
        <v>32</v>
      </c>
      <c r="N31" s="106">
        <f>'[1]PP_CETNIEWO_2021 U17'!BA41</f>
        <v>37</v>
      </c>
      <c r="O31" s="106">
        <f>'[1]PP_CETNIEWO_2021 U17'!BG41</f>
        <v>35</v>
      </c>
      <c r="P31" s="106">
        <f>'[1]PP_CETNIEWO_2021 U17'!BM41</f>
        <v>32</v>
      </c>
      <c r="Q31" s="125">
        <f t="shared" si="1"/>
        <v>155</v>
      </c>
      <c r="R31" s="129">
        <v>50</v>
      </c>
      <c r="S31" s="129">
        <v>50</v>
      </c>
      <c r="T31" s="129">
        <v>28</v>
      </c>
      <c r="U31" s="129">
        <v>30</v>
      </c>
      <c r="V31" s="129">
        <v>50</v>
      </c>
      <c r="W31" s="129">
        <v>34</v>
      </c>
      <c r="X31" s="129">
        <v>50</v>
      </c>
      <c r="Y31" s="129">
        <v>46</v>
      </c>
      <c r="Z31" s="129">
        <v>50</v>
      </c>
      <c r="AA31" s="130">
        <v>50</v>
      </c>
      <c r="AB31" s="120">
        <f t="shared" si="2"/>
        <v>438</v>
      </c>
      <c r="AC31" s="131">
        <f t="shared" si="3"/>
        <v>-8</v>
      </c>
      <c r="AD31" s="132">
        <f t="shared" si="4"/>
        <v>-163</v>
      </c>
      <c r="AE31" s="133">
        <f t="shared" si="5"/>
        <v>147</v>
      </c>
      <c r="AF31" s="134">
        <f t="shared" si="6"/>
        <v>73.5</v>
      </c>
    </row>
    <row r="32" spans="1:32" ht="16.2" thickBot="1">
      <c r="A32" s="114">
        <v>26</v>
      </c>
      <c r="B32" s="101" t="str">
        <f>'[1]PP_CETNIEWO_2021 U17'!B10</f>
        <v>SADOWSKA Zuzanna</v>
      </c>
      <c r="C32" s="102">
        <f>'[1]PP_CETNIEWO_2021 U17'!C10</f>
        <v>2010</v>
      </c>
      <c r="D32" s="103" t="str">
        <f>'[1]PP_CETNIEWO_2021 U17'!D10</f>
        <v>UKS "G-8 Bielany" Warszawa</v>
      </c>
      <c r="E32" s="124" t="s">
        <v>995</v>
      </c>
      <c r="F32" s="116">
        <f t="shared" si="0"/>
        <v>299</v>
      </c>
      <c r="G32" s="106">
        <f>'[1]PP_CETNIEWO_2021 U17'!K10</f>
        <v>22</v>
      </c>
      <c r="H32" s="106">
        <f>'[1]PP_CETNIEWO_2021 U17'!Q10</f>
        <v>35</v>
      </c>
      <c r="I32" s="106">
        <f>'[1]PP_CETNIEWO_2021 U17'!W10</f>
        <v>28</v>
      </c>
      <c r="J32" s="106">
        <f>'[1]PP_CETNIEWO_2021 U17'!AC10</f>
        <v>33</v>
      </c>
      <c r="K32" s="106">
        <f>'[1]PP_CETNIEWO_2021 U17'!AI10</f>
        <v>27</v>
      </c>
      <c r="L32" s="106">
        <f>'[1]PP_CETNIEWO_2021 U17'!AO10</f>
        <v>28</v>
      </c>
      <c r="M32" s="106">
        <f>'[1]PP_CETNIEWO_2021 U17'!AU10</f>
        <v>31</v>
      </c>
      <c r="N32" s="106">
        <f>'[1]PP_CETNIEWO_2021 U17'!BA10</f>
        <v>37</v>
      </c>
      <c r="O32" s="106">
        <f>'[1]PP_CETNIEWO_2021 U17'!BG10</f>
        <v>33</v>
      </c>
      <c r="P32" s="106">
        <f>'[1]PP_CETNIEWO_2021 U17'!BM10</f>
        <v>25</v>
      </c>
      <c r="Q32" s="125">
        <f t="shared" si="1"/>
        <v>149</v>
      </c>
      <c r="R32" s="129">
        <v>50</v>
      </c>
      <c r="S32" s="129">
        <v>50</v>
      </c>
      <c r="T32" s="129">
        <v>43</v>
      </c>
      <c r="U32" s="129">
        <v>50</v>
      </c>
      <c r="V32" s="129">
        <v>40</v>
      </c>
      <c r="W32" s="129">
        <v>50</v>
      </c>
      <c r="X32" s="129">
        <v>50</v>
      </c>
      <c r="Y32" s="129">
        <v>50</v>
      </c>
      <c r="Z32" s="129">
        <v>50</v>
      </c>
      <c r="AA32" s="130">
        <v>50</v>
      </c>
      <c r="AB32" s="120">
        <f t="shared" si="2"/>
        <v>483</v>
      </c>
      <c r="AC32" s="131">
        <f t="shared" si="3"/>
        <v>-53</v>
      </c>
      <c r="AD32" s="132">
        <f t="shared" si="4"/>
        <v>-202</v>
      </c>
      <c r="AE32" s="133">
        <f t="shared" si="5"/>
        <v>96</v>
      </c>
      <c r="AF32" s="134">
        <f t="shared" si="6"/>
        <v>48</v>
      </c>
    </row>
    <row r="33" spans="1:256" ht="16.2" thickBot="1">
      <c r="A33" s="100">
        <v>27</v>
      </c>
      <c r="B33" s="101" t="str">
        <f>'[1]PP_CETNIEWO_2021 U17'!B34</f>
        <v>MICHOWSKI Jakub</v>
      </c>
      <c r="C33" s="102" t="str">
        <f>'[1]PP_CETNIEWO_2021 U17'!C34</f>
        <v>2008</v>
      </c>
      <c r="D33" s="103" t="str">
        <f>'[1]PP_CETNIEWO_2021 U17'!D34</f>
        <v>KS \"Pentathlon Szczecinek\"</v>
      </c>
      <c r="E33" s="124" t="s">
        <v>995</v>
      </c>
      <c r="F33" s="116">
        <f t="shared" si="0"/>
        <v>289</v>
      </c>
      <c r="G33" s="106">
        <f>'[1]PP_CETNIEWO_2021 U17'!K34</f>
        <v>35</v>
      </c>
      <c r="H33" s="106">
        <f>'[1]PP_CETNIEWO_2021 U17'!Q34</f>
        <v>36</v>
      </c>
      <c r="I33" s="106">
        <f>'[1]PP_CETNIEWO_2021 U17'!W34</f>
        <v>30</v>
      </c>
      <c r="J33" s="106">
        <f>'[1]PP_CETNIEWO_2021 U17'!AC34</f>
        <v>32</v>
      </c>
      <c r="K33" s="106">
        <f>'[1]PP_CETNIEWO_2021 U17'!AI34</f>
        <v>37</v>
      </c>
      <c r="L33" s="106">
        <f>'[1]PP_CETNIEWO_2021 U17'!AO34</f>
        <v>16</v>
      </c>
      <c r="M33" s="106">
        <f>'[1]PP_CETNIEWO_2021 U17'!AU34</f>
        <v>35</v>
      </c>
      <c r="N33" s="106">
        <f>'[1]PP_CETNIEWO_2021 U17'!BA34</f>
        <v>21</v>
      </c>
      <c r="O33" s="106">
        <f>'[1]PP_CETNIEWO_2021 U17'!BG34</f>
        <v>23</v>
      </c>
      <c r="P33" s="106">
        <f>'[1]PP_CETNIEWO_2021 U17'!BM34</f>
        <v>24</v>
      </c>
      <c r="Q33" s="125">
        <f t="shared" si="1"/>
        <v>139</v>
      </c>
      <c r="R33" s="136">
        <v>50</v>
      </c>
      <c r="S33" s="136">
        <v>48</v>
      </c>
      <c r="T33" s="136">
        <v>47</v>
      </c>
      <c r="U33" s="136">
        <v>47</v>
      </c>
      <c r="V33" s="136">
        <v>46</v>
      </c>
      <c r="W33" s="136">
        <v>46</v>
      </c>
      <c r="X33" s="136">
        <v>47</v>
      </c>
      <c r="Y33" s="136">
        <v>45</v>
      </c>
      <c r="Z33" s="136">
        <v>46</v>
      </c>
      <c r="AA33" s="136">
        <v>47</v>
      </c>
      <c r="AB33" s="120">
        <f t="shared" si="2"/>
        <v>469</v>
      </c>
      <c r="AC33" s="131">
        <f t="shared" si="3"/>
        <v>-39</v>
      </c>
      <c r="AD33" s="132">
        <f t="shared" si="4"/>
        <v>-178</v>
      </c>
      <c r="AE33" s="133">
        <f t="shared" si="5"/>
        <v>100</v>
      </c>
      <c r="AF33" s="134">
        <f t="shared" si="6"/>
        <v>50</v>
      </c>
    </row>
    <row r="34" spans="1:256" ht="16.2" thickBot="1">
      <c r="A34" s="100">
        <v>28</v>
      </c>
      <c r="B34" s="101" t="str">
        <f>'[1]PP_CETNIEWO_2021 U17'!B28</f>
        <v>BOROWSKA Wiktoria</v>
      </c>
      <c r="C34" s="102" t="str">
        <f>'[1]PP_CETNIEWO_2021 U17'!C28</f>
        <v>2008</v>
      </c>
      <c r="D34" s="103" t="str">
        <f>'[1]PP_CETNIEWO_2021 U17'!D28</f>
        <v>UKS "Piątka" Konstantynów</v>
      </c>
      <c r="E34" s="124" t="s">
        <v>995</v>
      </c>
      <c r="F34" s="116">
        <f t="shared" si="0"/>
        <v>284</v>
      </c>
      <c r="G34" s="106">
        <f>'[1]PP_CETNIEWO_2021 U17'!K28</f>
        <v>28</v>
      </c>
      <c r="H34" s="106">
        <f>'[1]PP_CETNIEWO_2021 U17'!Q28</f>
        <v>32</v>
      </c>
      <c r="I34" s="106">
        <f>'[1]PP_CETNIEWO_2021 U17'!W28</f>
        <v>36</v>
      </c>
      <c r="J34" s="106">
        <f>'[1]PP_CETNIEWO_2021 U17'!AC28</f>
        <v>35</v>
      </c>
      <c r="K34" s="106">
        <f>'[1]PP_CETNIEWO_2021 U17'!AI28</f>
        <v>25</v>
      </c>
      <c r="L34" s="106">
        <f>'[1]PP_CETNIEWO_2021 U17'!AO28</f>
        <v>22</v>
      </c>
      <c r="M34" s="106">
        <f>'[1]PP_CETNIEWO_2021 U17'!AU28</f>
        <v>26</v>
      </c>
      <c r="N34" s="106">
        <f>'[1]PP_CETNIEWO_2021 U17'!BA28</f>
        <v>28</v>
      </c>
      <c r="O34" s="106">
        <f>'[1]PP_CETNIEWO_2021 U17'!BG28</f>
        <v>26</v>
      </c>
      <c r="P34" s="106">
        <f>'[1]PP_CETNIEWO_2021 U17'!BM28</f>
        <v>26</v>
      </c>
      <c r="Q34" s="125">
        <f t="shared" si="1"/>
        <v>134</v>
      </c>
      <c r="R34" s="136">
        <v>39</v>
      </c>
      <c r="S34" s="136">
        <v>44</v>
      </c>
      <c r="T34" s="136">
        <v>34</v>
      </c>
      <c r="U34" s="136">
        <v>50</v>
      </c>
      <c r="V34" s="136">
        <v>33</v>
      </c>
      <c r="W34" s="136">
        <v>50</v>
      </c>
      <c r="X34" s="136">
        <v>50</v>
      </c>
      <c r="Y34" s="136">
        <v>50</v>
      </c>
      <c r="Z34" s="136">
        <v>50</v>
      </c>
      <c r="AA34" s="136">
        <v>50</v>
      </c>
      <c r="AB34" s="120">
        <f t="shared" si="2"/>
        <v>450</v>
      </c>
      <c r="AC34" s="131">
        <f t="shared" si="3"/>
        <v>-20</v>
      </c>
      <c r="AD34" s="132">
        <f t="shared" si="4"/>
        <v>-154</v>
      </c>
      <c r="AE34" s="133">
        <f t="shared" si="5"/>
        <v>114</v>
      </c>
      <c r="AF34" s="134">
        <f t="shared" si="6"/>
        <v>57</v>
      </c>
    </row>
    <row r="35" spans="1:256" ht="16.2" thickBot="1">
      <c r="A35" s="114">
        <v>29</v>
      </c>
      <c r="B35" s="101" t="str">
        <f>'[1]PP_CETNIEWO_2021 U17'!B8</f>
        <v>BIS Kaja</v>
      </c>
      <c r="C35" s="102">
        <f>'[1]PP_CETNIEWO_2021 U17'!C8</f>
        <v>2010</v>
      </c>
      <c r="D35" s="103" t="str">
        <f>'[1]PP_CETNIEWO_2021 U17'!D8</f>
        <v>UKS "G-8 Bielany" Warszawa</v>
      </c>
      <c r="E35" s="137">
        <v>44317</v>
      </c>
      <c r="F35" s="116">
        <f t="shared" si="0"/>
        <v>276</v>
      </c>
      <c r="G35" s="106">
        <f>'[1]PP_CETNIEWO_2021 U17'!K8</f>
        <v>35</v>
      </c>
      <c r="H35" s="106">
        <f>'[1]PP_CETNIEWO_2021 U17'!Q8</f>
        <v>28</v>
      </c>
      <c r="I35" s="106">
        <f>'[1]PP_CETNIEWO_2021 U17'!W8</f>
        <v>25</v>
      </c>
      <c r="J35" s="106">
        <f>'[1]PP_CETNIEWO_2021 U17'!AC8</f>
        <v>34</v>
      </c>
      <c r="K35" s="106">
        <f>'[1]PP_CETNIEWO_2021 U17'!AI8</f>
        <v>11</v>
      </c>
      <c r="L35" s="106">
        <f>'[1]PP_CETNIEWO_2021 U17'!AO8</f>
        <v>32</v>
      </c>
      <c r="M35" s="106">
        <f>'[1]PP_CETNIEWO_2021 U17'!AU8</f>
        <v>26</v>
      </c>
      <c r="N35" s="106">
        <f>'[1]PP_CETNIEWO_2021 U17'!BA8</f>
        <v>26</v>
      </c>
      <c r="O35" s="106">
        <f>'[1]PP_CETNIEWO_2021 U17'!BG8</f>
        <v>22</v>
      </c>
      <c r="P35" s="106">
        <f>'[1]PP_CETNIEWO_2021 U17'!BM8</f>
        <v>37</v>
      </c>
      <c r="Q35" s="125">
        <f t="shared" si="1"/>
        <v>126</v>
      </c>
      <c r="R35" s="136">
        <v>50</v>
      </c>
      <c r="S35" s="136">
        <v>37</v>
      </c>
      <c r="T35" s="136">
        <v>29</v>
      </c>
      <c r="U35" s="136">
        <v>50</v>
      </c>
      <c r="V35" s="136">
        <v>40</v>
      </c>
      <c r="W35" s="136">
        <v>50</v>
      </c>
      <c r="X35" s="136">
        <v>24</v>
      </c>
      <c r="Y35" s="136">
        <v>50</v>
      </c>
      <c r="Z35" s="136">
        <v>50</v>
      </c>
      <c r="AA35" s="136">
        <v>50</v>
      </c>
      <c r="AB35" s="120">
        <f t="shared" si="2"/>
        <v>430</v>
      </c>
      <c r="AC35" s="131">
        <f t="shared" si="3"/>
        <v>0</v>
      </c>
      <c r="AD35" s="132">
        <f t="shared" si="4"/>
        <v>-126</v>
      </c>
      <c r="AE35" s="133">
        <f t="shared" si="5"/>
        <v>126</v>
      </c>
      <c r="AF35" s="134">
        <f t="shared" si="6"/>
        <v>63</v>
      </c>
    </row>
    <row r="36" spans="1:256" ht="16.2" thickBot="1">
      <c r="A36" s="100">
        <v>30</v>
      </c>
      <c r="B36" s="101" t="str">
        <f>'[1]PP_CETNIEWO_2021 U17'!B24</f>
        <v>WAWRZYNIAK Natalia</v>
      </c>
      <c r="C36" s="102" t="str">
        <f>'[1]PP_CETNIEWO_2021 U17'!C24</f>
        <v>2008</v>
      </c>
      <c r="D36" s="103" t="str">
        <f>'[1]PP_CETNIEWO_2021 U17'!D24</f>
        <v>UKS "Piątka" Konstantynów</v>
      </c>
      <c r="E36" s="124" t="s">
        <v>995</v>
      </c>
      <c r="F36" s="116">
        <f t="shared" si="0"/>
        <v>272</v>
      </c>
      <c r="G36" s="106">
        <f>'[1]PP_CETNIEWO_2021 U17'!K24</f>
        <v>25</v>
      </c>
      <c r="H36" s="106">
        <f>'[1]PP_CETNIEWO_2021 U17'!Q24</f>
        <v>21</v>
      </c>
      <c r="I36" s="106">
        <f>'[1]PP_CETNIEWO_2021 U17'!W24</f>
        <v>29</v>
      </c>
      <c r="J36" s="106">
        <f>'[1]PP_CETNIEWO_2021 U17'!AC24</f>
        <v>27</v>
      </c>
      <c r="K36" s="106">
        <f>'[1]PP_CETNIEWO_2021 U17'!AI24</f>
        <v>28</v>
      </c>
      <c r="L36" s="106">
        <f>'[1]PP_CETNIEWO_2021 U17'!AO24</f>
        <v>28</v>
      </c>
      <c r="M36" s="106">
        <f>'[1]PP_CETNIEWO_2021 U17'!AU24</f>
        <v>26</v>
      </c>
      <c r="N36" s="106">
        <f>'[1]PP_CETNIEWO_2021 U17'!BA24</f>
        <v>28</v>
      </c>
      <c r="O36" s="106">
        <f>'[1]PP_CETNIEWO_2021 U17'!BG24</f>
        <v>27</v>
      </c>
      <c r="P36" s="106">
        <f>'[1]PP_CETNIEWO_2021 U17'!BM24</f>
        <v>33</v>
      </c>
      <c r="Q36" s="125">
        <f t="shared" si="1"/>
        <v>122</v>
      </c>
      <c r="R36" s="136">
        <v>50</v>
      </c>
      <c r="S36" s="136">
        <v>50</v>
      </c>
      <c r="T36" s="136">
        <v>50</v>
      </c>
      <c r="U36" s="136">
        <v>50</v>
      </c>
      <c r="V36" s="136">
        <v>50</v>
      </c>
      <c r="W36" s="136">
        <v>50</v>
      </c>
      <c r="X36" s="136">
        <v>37</v>
      </c>
      <c r="Y36" s="136">
        <v>50</v>
      </c>
      <c r="Z36" s="136">
        <v>50</v>
      </c>
      <c r="AA36" s="136">
        <v>50</v>
      </c>
      <c r="AB36" s="120">
        <f t="shared" si="2"/>
        <v>487</v>
      </c>
      <c r="AC36" s="131">
        <f t="shared" si="3"/>
        <v>-57</v>
      </c>
      <c r="AD36" s="132">
        <f t="shared" si="4"/>
        <v>-179</v>
      </c>
      <c r="AE36" s="133">
        <f t="shared" si="5"/>
        <v>65</v>
      </c>
      <c r="AF36" s="134">
        <f t="shared" si="6"/>
        <v>32.5</v>
      </c>
    </row>
    <row r="37" spans="1:256" ht="16.2" thickBot="1">
      <c r="A37" s="100">
        <v>31</v>
      </c>
      <c r="B37" s="101" t="str">
        <f>'[1]PP_CETNIEWO_2021 U17'!B48</f>
        <v>DĄBROWSKI Adam</v>
      </c>
      <c r="C37" s="102" t="str">
        <f>'[1]PP_CETNIEWO_2021 U17'!C48</f>
        <v>2008</v>
      </c>
      <c r="D37" s="103" t="str">
        <f>'[1]PP_CETNIEWO_2021 U17'!D48</f>
        <v>UKS "G-8 Bielany" Warszawa</v>
      </c>
      <c r="E37" s="124" t="s">
        <v>995</v>
      </c>
      <c r="F37" s="116">
        <f t="shared" si="0"/>
        <v>260</v>
      </c>
      <c r="G37" s="106">
        <f>'[1]PP_CETNIEWO_2021 U17'!K48</f>
        <v>22</v>
      </c>
      <c r="H37" s="106">
        <f>'[1]PP_CETNIEWO_2021 U17'!Q48</f>
        <v>33</v>
      </c>
      <c r="I37" s="106">
        <f>'[1]PP_CETNIEWO_2021 U17'!W48</f>
        <v>32</v>
      </c>
      <c r="J37" s="106">
        <f>'[1]PP_CETNIEWO_2021 U17'!AC48</f>
        <v>26</v>
      </c>
      <c r="K37" s="106">
        <f>'[1]PP_CETNIEWO_2021 U17'!AI48</f>
        <v>25</v>
      </c>
      <c r="L37" s="106">
        <f>'[1]PP_CETNIEWO_2021 U17'!AO48</f>
        <v>21</v>
      </c>
      <c r="M37" s="106">
        <f>'[1]PP_CETNIEWO_2021 U17'!AU48</f>
        <v>26</v>
      </c>
      <c r="N37" s="106">
        <f>'[1]PP_CETNIEWO_2021 U17'!BA48</f>
        <v>29</v>
      </c>
      <c r="O37" s="106">
        <f>'[1]PP_CETNIEWO_2021 U17'!BG48</f>
        <v>16</v>
      </c>
      <c r="P37" s="106">
        <f>'[1]PP_CETNIEWO_2021 U17'!BM48</f>
        <v>30</v>
      </c>
      <c r="Q37" s="125">
        <f t="shared" si="1"/>
        <v>110</v>
      </c>
      <c r="R37" s="136">
        <v>50</v>
      </c>
      <c r="S37" s="136">
        <v>50</v>
      </c>
      <c r="T37" s="136">
        <v>50</v>
      </c>
      <c r="U37" s="136">
        <v>50</v>
      </c>
      <c r="V37" s="136">
        <v>50</v>
      </c>
      <c r="W37" s="136">
        <v>50</v>
      </c>
      <c r="X37" s="136">
        <v>50</v>
      </c>
      <c r="Y37" s="136">
        <v>50</v>
      </c>
      <c r="Z37" s="136">
        <v>50</v>
      </c>
      <c r="AA37" s="136">
        <v>50</v>
      </c>
      <c r="AB37" s="120">
        <f t="shared" si="2"/>
        <v>500</v>
      </c>
      <c r="AC37" s="131">
        <f t="shared" si="3"/>
        <v>-70</v>
      </c>
      <c r="AD37" s="132">
        <f t="shared" si="4"/>
        <v>-180</v>
      </c>
      <c r="AE37" s="133">
        <f t="shared" si="5"/>
        <v>40</v>
      </c>
      <c r="AF37" s="134">
        <f t="shared" si="6"/>
        <v>20</v>
      </c>
    </row>
    <row r="38" spans="1:256" ht="16.2" thickBot="1">
      <c r="A38" s="114">
        <v>32</v>
      </c>
      <c r="B38" s="101" t="str">
        <f>'[1]PP_CETNIEWO_2021 U17'!B26</f>
        <v>GŁOGOWSKA Natalia</v>
      </c>
      <c r="C38" s="102" t="str">
        <f>'[1]PP_CETNIEWO_2021 U17'!C26</f>
        <v>2008</v>
      </c>
      <c r="D38" s="103" t="str">
        <f>'[1]PP_CETNIEWO_2021 U17'!D26</f>
        <v>UKS "Piątka" Konstantynów</v>
      </c>
      <c r="E38" s="124" t="s">
        <v>995</v>
      </c>
      <c r="F38" s="116">
        <f t="shared" si="0"/>
        <v>251</v>
      </c>
      <c r="G38" s="106">
        <f>'[1]PP_CETNIEWO_2021 U17'!K26</f>
        <v>15</v>
      </c>
      <c r="H38" s="106">
        <f>'[1]PP_CETNIEWO_2021 U17'!Q26</f>
        <v>18</v>
      </c>
      <c r="I38" s="106">
        <f>'[1]PP_CETNIEWO_2021 U17'!W26</f>
        <v>30</v>
      </c>
      <c r="J38" s="106">
        <f>'[1]PP_CETNIEWO_2021 U17'!AC26</f>
        <v>34</v>
      </c>
      <c r="K38" s="106">
        <f>'[1]PP_CETNIEWO_2021 U17'!AI26</f>
        <v>25</v>
      </c>
      <c r="L38" s="106">
        <f>'[1]PP_CETNIEWO_2021 U17'!AO26</f>
        <v>25</v>
      </c>
      <c r="M38" s="106">
        <f>'[1]PP_CETNIEWO_2021 U17'!AU26</f>
        <v>13</v>
      </c>
      <c r="N38" s="106">
        <f>'[1]PP_CETNIEWO_2021 U17'!BA26</f>
        <v>30</v>
      </c>
      <c r="O38" s="106">
        <f>'[1]PP_CETNIEWO_2021 U17'!BG26</f>
        <v>33</v>
      </c>
      <c r="P38" s="106">
        <f>'[1]PP_CETNIEWO_2021 U17'!BM26</f>
        <v>28</v>
      </c>
      <c r="Q38" s="125">
        <f t="shared" si="1"/>
        <v>101</v>
      </c>
      <c r="R38" s="136">
        <v>50</v>
      </c>
      <c r="S38" s="136">
        <v>50</v>
      </c>
      <c r="T38" s="136">
        <v>33</v>
      </c>
      <c r="U38" s="136">
        <v>28</v>
      </c>
      <c r="V38" s="136">
        <v>50</v>
      </c>
      <c r="W38" s="136">
        <v>29</v>
      </c>
      <c r="X38" s="136">
        <v>50</v>
      </c>
      <c r="Y38" s="136">
        <v>50</v>
      </c>
      <c r="Z38" s="136">
        <v>50</v>
      </c>
      <c r="AA38" s="136">
        <v>50</v>
      </c>
      <c r="AB38" s="120">
        <f t="shared" si="2"/>
        <v>440</v>
      </c>
      <c r="AC38" s="131">
        <f t="shared" si="3"/>
        <v>-10</v>
      </c>
      <c r="AD38" s="132">
        <f t="shared" si="4"/>
        <v>-111</v>
      </c>
      <c r="AE38" s="133">
        <f t="shared" si="5"/>
        <v>91</v>
      </c>
      <c r="AF38" s="134">
        <f t="shared" si="6"/>
        <v>45.5</v>
      </c>
    </row>
    <row r="39" spans="1:256" ht="16.2" thickBot="1">
      <c r="A39" s="100">
        <v>33</v>
      </c>
      <c r="B39" s="101" t="str">
        <f>'[1]PP_CETNIEWO_2021 U17'!B25</f>
        <v>GÓRNY Natalia</v>
      </c>
      <c r="C39" s="102" t="str">
        <f>'[1]PP_CETNIEWO_2021 U17'!C25</f>
        <v>2008</v>
      </c>
      <c r="D39" s="103" t="str">
        <f>'[1]PP_CETNIEWO_2021 U17'!D25</f>
        <v>KS marbi-sport Żywiec</v>
      </c>
      <c r="E39" s="124" t="s">
        <v>995</v>
      </c>
      <c r="F39" s="116">
        <f t="shared" si="0"/>
        <v>230</v>
      </c>
      <c r="G39" s="106">
        <f>'[1]PP_CETNIEWO_2021 U17'!K25</f>
        <v>19</v>
      </c>
      <c r="H39" s="106">
        <f>'[1]PP_CETNIEWO_2021 U17'!Q25</f>
        <v>17</v>
      </c>
      <c r="I39" s="106">
        <f>'[1]PP_CETNIEWO_2021 U17'!W25</f>
        <v>28</v>
      </c>
      <c r="J39" s="106">
        <f>'[1]PP_CETNIEWO_2021 U17'!AC25</f>
        <v>28</v>
      </c>
      <c r="K39" s="106">
        <f>'[1]PP_CETNIEWO_2021 U17'!AI25</f>
        <v>29</v>
      </c>
      <c r="L39" s="106">
        <f>'[1]PP_CETNIEWO_2021 U17'!AO25</f>
        <v>17</v>
      </c>
      <c r="M39" s="106">
        <f>'[1]PP_CETNIEWO_2021 U17'!AU25</f>
        <v>30</v>
      </c>
      <c r="N39" s="106">
        <f>'[1]PP_CETNIEWO_2021 U17'!BA25</f>
        <v>27</v>
      </c>
      <c r="O39" s="106">
        <f>'[1]PP_CETNIEWO_2021 U17'!BG25</f>
        <v>16</v>
      </c>
      <c r="P39" s="106">
        <f>'[1]PP_CETNIEWO_2021 U17'!BM25</f>
        <v>19</v>
      </c>
      <c r="Q39" s="125">
        <f t="shared" si="1"/>
        <v>80</v>
      </c>
      <c r="R39" s="136">
        <v>50</v>
      </c>
      <c r="S39" s="136">
        <v>50</v>
      </c>
      <c r="T39" s="136">
        <v>50</v>
      </c>
      <c r="U39" s="136">
        <v>50</v>
      </c>
      <c r="V39" s="136">
        <v>50</v>
      </c>
      <c r="W39" s="136">
        <v>50</v>
      </c>
      <c r="X39" s="136">
        <v>50</v>
      </c>
      <c r="Y39" s="136">
        <v>50</v>
      </c>
      <c r="Z39" s="136">
        <v>50</v>
      </c>
      <c r="AA39" s="136">
        <v>50</v>
      </c>
      <c r="AB39" s="120">
        <f t="shared" si="2"/>
        <v>500</v>
      </c>
      <c r="AC39" s="131">
        <f t="shared" si="3"/>
        <v>-70</v>
      </c>
      <c r="AD39" s="132">
        <f t="shared" si="4"/>
        <v>-150</v>
      </c>
      <c r="AE39" s="133">
        <f t="shared" si="5"/>
        <v>10</v>
      </c>
      <c r="AF39" s="134">
        <f t="shared" si="6"/>
        <v>5</v>
      </c>
    </row>
    <row r="40" spans="1:256" ht="16.2" thickBot="1">
      <c r="A40" s="100">
        <v>34</v>
      </c>
      <c r="B40" s="101" t="str">
        <f>'[1]PP_CETNIEWO_2021 U17'!B18</f>
        <v>ZIAJA Gabriela</v>
      </c>
      <c r="C40" s="102">
        <f>'[1]PP_CETNIEWO_2021 U17'!C18</f>
        <v>2008</v>
      </c>
      <c r="D40" s="103" t="str">
        <f>'[1]PP_CETNIEWO_2021 U17'!D18</f>
        <v>UKS "Piątka" Konstantynów</v>
      </c>
      <c r="E40" s="124" t="s">
        <v>995</v>
      </c>
      <c r="F40" s="116">
        <f t="shared" si="0"/>
        <v>190</v>
      </c>
      <c r="G40" s="106">
        <f>'[1]PP_CETNIEWO_2021 U17'!K18</f>
        <v>18</v>
      </c>
      <c r="H40" s="106">
        <f>'[1]PP_CETNIEWO_2021 U17'!Q18</f>
        <v>28</v>
      </c>
      <c r="I40" s="106">
        <f>'[1]PP_CETNIEWO_2021 U17'!W18</f>
        <v>8</v>
      </c>
      <c r="J40" s="106">
        <f>'[1]PP_CETNIEWO_2021 U17'!AC18</f>
        <v>14</v>
      </c>
      <c r="K40" s="106">
        <f>'[1]PP_CETNIEWO_2021 U17'!AI18</f>
        <v>15</v>
      </c>
      <c r="L40" s="106">
        <f>'[1]PP_CETNIEWO_2021 U17'!AO18</f>
        <v>23</v>
      </c>
      <c r="M40" s="106">
        <f>'[1]PP_CETNIEWO_2021 U17'!AU18</f>
        <v>17</v>
      </c>
      <c r="N40" s="106">
        <f>'[1]PP_CETNIEWO_2021 U17'!BA18</f>
        <v>23</v>
      </c>
      <c r="O40" s="106">
        <f>'[1]PP_CETNIEWO_2021 U17'!BG18</f>
        <v>29</v>
      </c>
      <c r="P40" s="106">
        <f>'[1]PP_CETNIEWO_2021 U17'!BM18</f>
        <v>15</v>
      </c>
      <c r="Q40" s="125">
        <f t="shared" si="1"/>
        <v>40</v>
      </c>
      <c r="R40" s="136">
        <v>50</v>
      </c>
      <c r="S40" s="136">
        <v>50</v>
      </c>
      <c r="T40" s="136">
        <v>50</v>
      </c>
      <c r="U40" s="136">
        <v>50</v>
      </c>
      <c r="V40" s="136">
        <v>50</v>
      </c>
      <c r="W40" s="136">
        <v>50</v>
      </c>
      <c r="X40" s="136">
        <v>50</v>
      </c>
      <c r="Y40" s="136">
        <v>50</v>
      </c>
      <c r="Z40" s="136">
        <v>50</v>
      </c>
      <c r="AA40" s="136">
        <v>50</v>
      </c>
      <c r="AB40" s="120">
        <f t="shared" si="2"/>
        <v>500</v>
      </c>
      <c r="AC40" s="131">
        <f t="shared" si="3"/>
        <v>-70</v>
      </c>
      <c r="AD40" s="132">
        <f t="shared" si="4"/>
        <v>-110</v>
      </c>
      <c r="AE40" s="133">
        <f t="shared" si="5"/>
        <v>-30</v>
      </c>
      <c r="AF40" s="134">
        <f t="shared" si="6"/>
        <v>-15</v>
      </c>
    </row>
    <row r="41" spans="1:256" ht="16.2" thickBot="1">
      <c r="A41" s="114">
        <v>35</v>
      </c>
      <c r="B41" s="101" t="str">
        <f>'[1]PP_CETNIEWO_2021 U17'!B16</f>
        <v>KUPCZAK Olga</v>
      </c>
      <c r="C41" s="102">
        <f>'[1]PP_CETNIEWO_2021 U17'!C16</f>
        <v>2008</v>
      </c>
      <c r="D41" s="103" t="str">
        <f>'[1]PP_CETNIEWO_2021 U17'!D16</f>
        <v>CKP \"Pirania\" Częstochowa</v>
      </c>
      <c r="E41" s="124" t="s">
        <v>995</v>
      </c>
      <c r="F41" s="116">
        <f t="shared" si="0"/>
        <v>130</v>
      </c>
      <c r="G41" s="106">
        <f>'[1]PP_CETNIEWO_2021 U17'!K16</f>
        <v>16</v>
      </c>
      <c r="H41" s="106">
        <f>'[1]PP_CETNIEWO_2021 U17'!Q16</f>
        <v>7</v>
      </c>
      <c r="I41" s="106">
        <f>'[1]PP_CETNIEWO_2021 U17'!W16</f>
        <v>4</v>
      </c>
      <c r="J41" s="106">
        <f>'[1]PP_CETNIEWO_2021 U17'!AC16</f>
        <v>16</v>
      </c>
      <c r="K41" s="106">
        <f>'[1]PP_CETNIEWO_2021 U17'!AI16</f>
        <v>26</v>
      </c>
      <c r="L41" s="106">
        <f>'[1]PP_CETNIEWO_2021 U17'!AO16</f>
        <v>3</v>
      </c>
      <c r="M41" s="106">
        <f>'[1]PP_CETNIEWO_2021 U17'!AU16</f>
        <v>9</v>
      </c>
      <c r="N41" s="106">
        <f>'[1]PP_CETNIEWO_2021 U17'!BA16</f>
        <v>19</v>
      </c>
      <c r="O41" s="106">
        <f>'[1]PP_CETNIEWO_2021 U17'!BG16</f>
        <v>17</v>
      </c>
      <c r="P41" s="106">
        <f>'[1]PP_CETNIEWO_2021 U17'!BM16</f>
        <v>13</v>
      </c>
      <c r="Q41" s="125">
        <f t="shared" si="1"/>
        <v>-20</v>
      </c>
      <c r="R41" s="136">
        <v>50</v>
      </c>
      <c r="S41" s="136">
        <v>50</v>
      </c>
      <c r="T41" s="136">
        <v>50</v>
      </c>
      <c r="U41" s="136">
        <v>50</v>
      </c>
      <c r="V41" s="136">
        <v>50</v>
      </c>
      <c r="W41" s="136">
        <v>50</v>
      </c>
      <c r="X41" s="136">
        <v>50</v>
      </c>
      <c r="Y41" s="136">
        <v>50</v>
      </c>
      <c r="Z41" s="136">
        <v>50</v>
      </c>
      <c r="AA41" s="136">
        <v>50</v>
      </c>
      <c r="AB41" s="120">
        <f t="shared" si="2"/>
        <v>500</v>
      </c>
      <c r="AC41" s="131">
        <f t="shared" si="3"/>
        <v>-70</v>
      </c>
      <c r="AD41" s="132">
        <f t="shared" si="4"/>
        <v>-50</v>
      </c>
      <c r="AE41" s="133">
        <f t="shared" si="5"/>
        <v>-90</v>
      </c>
      <c r="AF41" s="134">
        <f t="shared" si="6"/>
        <v>-45</v>
      </c>
    </row>
    <row r="42" spans="1:256" ht="16.2" thickBot="1">
      <c r="A42" s="100">
        <v>36</v>
      </c>
      <c r="B42" s="101" t="str">
        <f>'[1]PP_CETNIEWO_2021 U17'!B33</f>
        <v>MARCINIAK Amadeusz</v>
      </c>
      <c r="C42" s="102" t="str">
        <f>'[1]PP_CETNIEWO_2021 U17'!C33</f>
        <v>2009</v>
      </c>
      <c r="D42" s="103" t="str">
        <f>'[1]PP_CETNIEWO_2021 U17'!D33</f>
        <v>CKP \"Pirania\" Częstochowa</v>
      </c>
      <c r="E42" s="124" t="s">
        <v>995</v>
      </c>
      <c r="F42" s="116">
        <f t="shared" si="0"/>
        <v>92</v>
      </c>
      <c r="G42" s="106">
        <f>'[1]PP_CETNIEWO_2021 U17'!K33</f>
        <v>18</v>
      </c>
      <c r="H42" s="106">
        <f>'[1]PP_CETNIEWO_2021 U17'!Q33</f>
        <v>15</v>
      </c>
      <c r="I42" s="106">
        <f>'[1]PP_CETNIEWO_2021 U17'!W33</f>
        <v>13</v>
      </c>
      <c r="J42" s="106">
        <f>'[1]PP_CETNIEWO_2021 U17'!AC33</f>
        <v>3</v>
      </c>
      <c r="K42" s="106">
        <f>'[1]PP_CETNIEWO_2021 U17'!AI33</f>
        <v>5</v>
      </c>
      <c r="L42" s="106">
        <f>'[1]PP_CETNIEWO_2021 U17'!AO33</f>
        <v>0</v>
      </c>
      <c r="M42" s="106">
        <f>'[1]PP_CETNIEWO_2021 U17'!AU33</f>
        <v>0</v>
      </c>
      <c r="N42" s="106">
        <f>'[1]PP_CETNIEWO_2021 U17'!BA33</f>
        <v>10</v>
      </c>
      <c r="O42" s="106">
        <f>'[1]PP_CETNIEWO_2021 U17'!BG33</f>
        <v>5</v>
      </c>
      <c r="P42" s="106">
        <f>'[1]PP_CETNIEWO_2021 U17'!BM33</f>
        <v>23</v>
      </c>
      <c r="Q42" s="125">
        <f t="shared" si="1"/>
        <v>-58</v>
      </c>
      <c r="R42" s="136">
        <v>50</v>
      </c>
      <c r="S42" s="136">
        <v>50</v>
      </c>
      <c r="T42" s="136">
        <v>50</v>
      </c>
      <c r="U42" s="136">
        <v>50</v>
      </c>
      <c r="V42" s="136">
        <v>50</v>
      </c>
      <c r="W42" s="136">
        <v>50</v>
      </c>
      <c r="X42" s="136">
        <v>46</v>
      </c>
      <c r="Y42" s="136">
        <v>50</v>
      </c>
      <c r="Z42" s="136">
        <v>50</v>
      </c>
      <c r="AA42" s="136">
        <v>50</v>
      </c>
      <c r="AB42" s="120">
        <f t="shared" si="2"/>
        <v>496</v>
      </c>
      <c r="AC42" s="131">
        <f t="shared" si="3"/>
        <v>-66</v>
      </c>
      <c r="AD42" s="132">
        <f t="shared" si="4"/>
        <v>-8</v>
      </c>
      <c r="AE42" s="133">
        <f t="shared" si="5"/>
        <v>-124</v>
      </c>
      <c r="AF42" s="134">
        <f t="shared" si="6"/>
        <v>-62</v>
      </c>
    </row>
    <row r="43" spans="1:256" ht="16.2" thickBot="1">
      <c r="A43" s="100">
        <v>37</v>
      </c>
      <c r="B43" s="101" t="str">
        <f>'[1]PP_CETNIEWO_2021 U17'!B43</f>
        <v>TAME Mateusz</v>
      </c>
      <c r="C43" s="102" t="str">
        <f>'[1]PP_CETNIEWO_2021 U17'!C43</f>
        <v>2009</v>
      </c>
      <c r="D43" s="103" t="str">
        <f>'[1]PP_CETNIEWO_2021 U17'!D43</f>
        <v>CKP \"Pirania\" Częstochowa</v>
      </c>
      <c r="E43" s="124" t="s">
        <v>995</v>
      </c>
      <c r="F43" s="116">
        <f t="shared" si="0"/>
        <v>0</v>
      </c>
      <c r="G43" s="106">
        <f>'[1]PP_CETNIEWO_2021 U17'!K43</f>
        <v>0</v>
      </c>
      <c r="H43" s="106">
        <f>'[1]PP_CETNIEWO_2021 U17'!Q43</f>
        <v>0</v>
      </c>
      <c r="I43" s="106">
        <f>'[1]PP_CETNIEWO_2021 U17'!W43</f>
        <v>0</v>
      </c>
      <c r="J43" s="106">
        <f>'[1]PP_CETNIEWO_2021 U17'!AC43</f>
        <v>0</v>
      </c>
      <c r="K43" s="106">
        <f>'[1]PP_CETNIEWO_2021 U17'!AI43</f>
        <v>0</v>
      </c>
      <c r="L43" s="106">
        <f>'[1]PP_CETNIEWO_2021 U17'!AO43</f>
        <v>0</v>
      </c>
      <c r="M43" s="106">
        <f>'[1]PP_CETNIEWO_2021 U17'!AU43</f>
        <v>0</v>
      </c>
      <c r="N43" s="106">
        <f>'[1]PP_CETNIEWO_2021 U17'!BA43</f>
        <v>0</v>
      </c>
      <c r="O43" s="106">
        <f>'[1]PP_CETNIEWO_2021 U17'!BG43</f>
        <v>0</v>
      </c>
      <c r="P43" s="106">
        <f>'[1]PP_CETNIEWO_2021 U17'!BM43</f>
        <v>0</v>
      </c>
      <c r="Q43" s="125">
        <f t="shared" si="1"/>
        <v>-150</v>
      </c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20">
        <f t="shared" si="2"/>
        <v>0</v>
      </c>
      <c r="AC43" s="131">
        <f t="shared" si="3"/>
        <v>430</v>
      </c>
      <c r="AD43" s="132">
        <f t="shared" si="4"/>
        <v>580</v>
      </c>
      <c r="AE43" s="133">
        <f t="shared" si="5"/>
        <v>280</v>
      </c>
      <c r="AF43" s="134">
        <f t="shared" si="6"/>
        <v>140</v>
      </c>
    </row>
    <row r="44" spans="1:256" ht="16.2" thickBot="1">
      <c r="A44" s="114">
        <v>38</v>
      </c>
      <c r="B44" s="101" t="str">
        <f>'[1]PP_CETNIEWO_2021 U17'!B46</f>
        <v>WIECZOREK Kacper</v>
      </c>
      <c r="C44" s="102" t="str">
        <f>'[1]PP_CETNIEWO_2021 U17'!C46</f>
        <v>2008</v>
      </c>
      <c r="D44" s="103" t="str">
        <f>'[1]PP_CETNIEWO_2021 U17'!D46</f>
        <v>CKP \"Pirania\" Częstochowa</v>
      </c>
      <c r="E44" s="124" t="s">
        <v>995</v>
      </c>
      <c r="F44" s="116">
        <f t="shared" si="0"/>
        <v>0</v>
      </c>
      <c r="G44" s="106">
        <f>'[1]PP_CETNIEWO_2021 U17'!K46</f>
        <v>0</v>
      </c>
      <c r="H44" s="106">
        <f>'[1]PP_CETNIEWO_2021 U17'!Q46</f>
        <v>0</v>
      </c>
      <c r="I44" s="106">
        <f>'[1]PP_CETNIEWO_2021 U17'!W46</f>
        <v>0</v>
      </c>
      <c r="J44" s="106">
        <f>'[1]PP_CETNIEWO_2021 U17'!AC46</f>
        <v>0</v>
      </c>
      <c r="K44" s="106">
        <f>'[1]PP_CETNIEWO_2021 U17'!AI46</f>
        <v>0</v>
      </c>
      <c r="L44" s="106">
        <f>'[1]PP_CETNIEWO_2021 U17'!AO46</f>
        <v>0</v>
      </c>
      <c r="M44" s="106">
        <f>'[1]PP_CETNIEWO_2021 U17'!AU46</f>
        <v>0</v>
      </c>
      <c r="N44" s="106">
        <f>'[1]PP_CETNIEWO_2021 U17'!BA46</f>
        <v>0</v>
      </c>
      <c r="O44" s="106">
        <f>'[1]PP_CETNIEWO_2021 U17'!BG46</f>
        <v>0</v>
      </c>
      <c r="P44" s="106">
        <f>'[1]PP_CETNIEWO_2021 U17'!BM46</f>
        <v>0</v>
      </c>
      <c r="Q44" s="125">
        <f t="shared" si="1"/>
        <v>-150</v>
      </c>
      <c r="R44" s="136"/>
      <c r="S44" s="136"/>
      <c r="T44" s="136"/>
      <c r="U44" s="136"/>
      <c r="V44" s="136"/>
      <c r="W44" s="136"/>
      <c r="X44" s="136"/>
      <c r="Y44" s="136"/>
      <c r="Z44" s="136"/>
      <c r="AA44" s="130"/>
      <c r="AB44" s="120">
        <f t="shared" si="2"/>
        <v>0</v>
      </c>
      <c r="AC44" s="131">
        <f t="shared" si="3"/>
        <v>430</v>
      </c>
      <c r="AD44" s="132">
        <f t="shared" si="4"/>
        <v>580</v>
      </c>
      <c r="AE44" s="133">
        <f t="shared" si="5"/>
        <v>280</v>
      </c>
      <c r="AF44" s="134">
        <f t="shared" si="6"/>
        <v>140</v>
      </c>
    </row>
    <row r="45" spans="1:256" ht="21" thickBot="1">
      <c r="A45" s="70"/>
      <c r="B45" s="71" t="s">
        <v>997</v>
      </c>
      <c r="C45" s="72"/>
      <c r="D45" s="73"/>
      <c r="E45" s="74" t="s">
        <v>971</v>
      </c>
      <c r="F45" s="75" t="s">
        <v>972</v>
      </c>
      <c r="G45" s="76"/>
      <c r="H45" s="76"/>
      <c r="I45" s="76"/>
      <c r="J45" s="76"/>
      <c r="K45" s="76"/>
      <c r="L45" s="76"/>
      <c r="M45" s="76"/>
      <c r="N45" s="76"/>
      <c r="O45" s="76"/>
      <c r="P45" s="77"/>
      <c r="Q45" s="59"/>
      <c r="R45" s="78" t="s">
        <v>973</v>
      </c>
      <c r="S45" s="79"/>
      <c r="T45" s="79"/>
      <c r="U45" s="79"/>
      <c r="V45" s="79"/>
      <c r="W45" s="79"/>
      <c r="X45" s="79"/>
      <c r="Y45" s="79"/>
      <c r="Z45" s="79"/>
      <c r="AA45" s="80"/>
      <c r="AB45" s="81" t="s">
        <v>974</v>
      </c>
      <c r="AC45" s="82" t="s">
        <v>975</v>
      </c>
      <c r="AD45" s="83" t="s">
        <v>976</v>
      </c>
      <c r="AE45" s="84" t="s">
        <v>977</v>
      </c>
      <c r="AF45" s="85" t="s">
        <v>978</v>
      </c>
      <c r="AG45" s="70"/>
      <c r="AH45" s="71" t="s">
        <v>970</v>
      </c>
      <c r="AI45" s="72"/>
      <c r="AJ45" s="73"/>
      <c r="AK45" s="74" t="s">
        <v>971</v>
      </c>
      <c r="AL45" s="75" t="s">
        <v>972</v>
      </c>
      <c r="AM45" s="76"/>
      <c r="AN45" s="76"/>
      <c r="AO45" s="76"/>
      <c r="AP45" s="76"/>
      <c r="AQ45" s="76"/>
      <c r="AR45" s="76"/>
      <c r="AS45" s="76"/>
      <c r="AT45" s="76"/>
      <c r="AU45" s="76"/>
      <c r="AV45" s="77"/>
      <c r="AW45" s="59"/>
      <c r="AX45" s="78" t="s">
        <v>973</v>
      </c>
      <c r="AY45" s="79"/>
      <c r="AZ45" s="79"/>
      <c r="BA45" s="79"/>
      <c r="BB45" s="79"/>
      <c r="BC45" s="79"/>
      <c r="BD45" s="79"/>
      <c r="BE45" s="79"/>
      <c r="BF45" s="79"/>
      <c r="BG45" s="80"/>
      <c r="BH45" s="81" t="s">
        <v>974</v>
      </c>
      <c r="BI45" s="82" t="s">
        <v>975</v>
      </c>
      <c r="BJ45" s="83" t="s">
        <v>976</v>
      </c>
      <c r="BK45" s="84" t="s">
        <v>977</v>
      </c>
      <c r="BL45" s="85" t="s">
        <v>978</v>
      </c>
      <c r="BM45" s="70"/>
      <c r="BN45" s="71" t="s">
        <v>970</v>
      </c>
      <c r="BO45" s="72"/>
      <c r="BP45" s="73"/>
      <c r="BQ45" s="74" t="s">
        <v>971</v>
      </c>
      <c r="BR45" s="75" t="s">
        <v>972</v>
      </c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59"/>
      <c r="CD45" s="78" t="s">
        <v>973</v>
      </c>
      <c r="CE45" s="79"/>
      <c r="CF45" s="79"/>
      <c r="CG45" s="79"/>
      <c r="CH45" s="79"/>
      <c r="CI45" s="79"/>
      <c r="CJ45" s="79"/>
      <c r="CK45" s="79"/>
      <c r="CL45" s="79"/>
      <c r="CM45" s="80"/>
      <c r="CN45" s="81" t="s">
        <v>974</v>
      </c>
      <c r="CO45" s="82" t="s">
        <v>975</v>
      </c>
      <c r="CP45" s="83" t="s">
        <v>976</v>
      </c>
      <c r="CQ45" s="84" t="s">
        <v>977</v>
      </c>
      <c r="CR45" s="85" t="s">
        <v>978</v>
      </c>
      <c r="CS45" s="70"/>
      <c r="CT45" s="71" t="s">
        <v>970</v>
      </c>
      <c r="CU45" s="72"/>
      <c r="CV45" s="73"/>
      <c r="CW45" s="74" t="s">
        <v>971</v>
      </c>
      <c r="CX45" s="75" t="s">
        <v>972</v>
      </c>
      <c r="CY45" s="76"/>
      <c r="CZ45" s="76"/>
      <c r="DA45" s="76"/>
      <c r="DB45" s="76"/>
      <c r="DC45" s="76"/>
      <c r="DD45" s="76"/>
      <c r="DE45" s="76"/>
      <c r="DF45" s="76"/>
      <c r="DG45" s="76"/>
      <c r="DH45" s="77"/>
      <c r="DI45" s="59"/>
      <c r="DJ45" s="78" t="s">
        <v>973</v>
      </c>
      <c r="DK45" s="79"/>
      <c r="DL45" s="79"/>
      <c r="DM45" s="79"/>
      <c r="DN45" s="79"/>
      <c r="DO45" s="79"/>
      <c r="DP45" s="79"/>
      <c r="DQ45" s="79"/>
      <c r="DR45" s="79"/>
      <c r="DS45" s="80"/>
      <c r="DT45" s="81" t="s">
        <v>974</v>
      </c>
      <c r="DU45" s="82" t="s">
        <v>975</v>
      </c>
      <c r="DV45" s="83" t="s">
        <v>976</v>
      </c>
      <c r="DW45" s="84" t="s">
        <v>977</v>
      </c>
      <c r="DX45" s="85" t="s">
        <v>978</v>
      </c>
      <c r="DY45" s="70"/>
      <c r="DZ45" s="71" t="s">
        <v>970</v>
      </c>
      <c r="EA45" s="72"/>
      <c r="EB45" s="73"/>
      <c r="EC45" s="74" t="s">
        <v>971</v>
      </c>
      <c r="ED45" s="75" t="s">
        <v>972</v>
      </c>
      <c r="EE45" s="76"/>
      <c r="EF45" s="76"/>
      <c r="EG45" s="76"/>
      <c r="EH45" s="76"/>
      <c r="EI45" s="76"/>
      <c r="EJ45" s="76"/>
      <c r="EK45" s="76"/>
      <c r="EL45" s="76"/>
      <c r="EM45" s="76"/>
      <c r="EN45" s="77"/>
      <c r="EO45" s="59"/>
      <c r="EP45" s="78" t="s">
        <v>973</v>
      </c>
      <c r="EQ45" s="79"/>
      <c r="ER45" s="79"/>
      <c r="ES45" s="79"/>
      <c r="ET45" s="79"/>
      <c r="EU45" s="79"/>
      <c r="EV45" s="79"/>
      <c r="EW45" s="79"/>
      <c r="EX45" s="79"/>
      <c r="EY45" s="80"/>
      <c r="EZ45" s="81" t="s">
        <v>974</v>
      </c>
      <c r="FA45" s="82" t="s">
        <v>975</v>
      </c>
      <c r="FB45" s="83" t="s">
        <v>976</v>
      </c>
      <c r="FC45" s="84" t="s">
        <v>977</v>
      </c>
      <c r="FD45" s="85" t="s">
        <v>978</v>
      </c>
      <c r="FE45" s="70"/>
      <c r="FF45" s="71" t="s">
        <v>970</v>
      </c>
      <c r="FG45" s="72"/>
      <c r="FH45" s="73"/>
      <c r="FI45" s="74" t="s">
        <v>971</v>
      </c>
      <c r="FJ45" s="75" t="s">
        <v>972</v>
      </c>
      <c r="FK45" s="76"/>
      <c r="FL45" s="76"/>
      <c r="FM45" s="76"/>
      <c r="FN45" s="76"/>
      <c r="FO45" s="76"/>
      <c r="FP45" s="76"/>
      <c r="FQ45" s="76"/>
      <c r="FR45" s="76"/>
      <c r="FS45" s="76"/>
      <c r="FT45" s="77"/>
      <c r="FU45" s="59"/>
      <c r="FV45" s="78" t="s">
        <v>973</v>
      </c>
      <c r="FW45" s="79"/>
      <c r="FX45" s="79"/>
      <c r="FY45" s="79"/>
      <c r="FZ45" s="79"/>
      <c r="GA45" s="79"/>
      <c r="GB45" s="79"/>
      <c r="GC45" s="79"/>
      <c r="GD45" s="79"/>
      <c r="GE45" s="80"/>
      <c r="GF45" s="81" t="s">
        <v>974</v>
      </c>
      <c r="GG45" s="82" t="s">
        <v>975</v>
      </c>
      <c r="GH45" s="83" t="s">
        <v>976</v>
      </c>
      <c r="GI45" s="84" t="s">
        <v>977</v>
      </c>
      <c r="GJ45" s="85" t="s">
        <v>978</v>
      </c>
      <c r="GK45" s="70"/>
      <c r="GL45" s="71" t="s">
        <v>970</v>
      </c>
      <c r="GM45" s="72"/>
      <c r="GN45" s="73"/>
      <c r="GO45" s="74" t="s">
        <v>971</v>
      </c>
      <c r="GP45" s="75" t="s">
        <v>972</v>
      </c>
      <c r="GQ45" s="76"/>
      <c r="GR45" s="76"/>
      <c r="GS45" s="76"/>
      <c r="GT45" s="76"/>
      <c r="GU45" s="76"/>
      <c r="GV45" s="76"/>
      <c r="GW45" s="76"/>
      <c r="GX45" s="76"/>
      <c r="GY45" s="76"/>
      <c r="GZ45" s="77"/>
      <c r="HA45" s="59"/>
      <c r="HB45" s="78" t="s">
        <v>973</v>
      </c>
      <c r="HC45" s="79"/>
      <c r="HD45" s="79"/>
      <c r="HE45" s="79"/>
      <c r="HF45" s="79"/>
      <c r="HG45" s="79"/>
      <c r="HH45" s="79"/>
      <c r="HI45" s="79"/>
      <c r="HJ45" s="79"/>
      <c r="HK45" s="80"/>
      <c r="HL45" s="81" t="s">
        <v>974</v>
      </c>
      <c r="HM45" s="82" t="s">
        <v>975</v>
      </c>
      <c r="HN45" s="83" t="s">
        <v>976</v>
      </c>
      <c r="HO45" s="84" t="s">
        <v>977</v>
      </c>
      <c r="HP45" s="85" t="s">
        <v>978</v>
      </c>
      <c r="HQ45" s="70"/>
      <c r="HR45" s="71" t="s">
        <v>970</v>
      </c>
      <c r="HS45" s="72"/>
      <c r="HT45" s="73"/>
      <c r="HU45" s="74" t="s">
        <v>971</v>
      </c>
      <c r="HV45" s="75" t="s">
        <v>972</v>
      </c>
      <c r="HW45" s="76"/>
      <c r="HX45" s="76"/>
      <c r="HY45" s="76"/>
      <c r="HZ45" s="76"/>
      <c r="IA45" s="76"/>
      <c r="IB45" s="76"/>
      <c r="IC45" s="76"/>
      <c r="ID45" s="76"/>
      <c r="IE45" s="76"/>
      <c r="IF45" s="77"/>
      <c r="IG45" s="59"/>
      <c r="IH45" s="78" t="s">
        <v>973</v>
      </c>
      <c r="II45" s="79"/>
      <c r="IJ45" s="79"/>
      <c r="IK45" s="79"/>
      <c r="IL45" s="79"/>
      <c r="IM45" s="79"/>
      <c r="IN45" s="79"/>
      <c r="IO45" s="79"/>
      <c r="IP45" s="79"/>
      <c r="IQ45" s="80"/>
      <c r="IR45" s="81" t="s">
        <v>974</v>
      </c>
      <c r="IS45" s="82" t="s">
        <v>975</v>
      </c>
      <c r="IT45" s="83" t="s">
        <v>976</v>
      </c>
      <c r="IU45" s="84" t="s">
        <v>977</v>
      </c>
      <c r="IV45" s="85" t="s">
        <v>978</v>
      </c>
    </row>
    <row r="46" spans="1:256" ht="18" thickBot="1">
      <c r="A46" s="86" t="s">
        <v>979</v>
      </c>
      <c r="B46" s="87" t="s">
        <v>980</v>
      </c>
      <c r="C46" s="88" t="s">
        <v>981</v>
      </c>
      <c r="D46" s="89" t="s">
        <v>934</v>
      </c>
      <c r="E46" s="90"/>
      <c r="F46" s="91" t="s">
        <v>982</v>
      </c>
      <c r="G46" s="92" t="s">
        <v>983</v>
      </c>
      <c r="H46" s="92" t="s">
        <v>983</v>
      </c>
      <c r="I46" s="92" t="s">
        <v>983</v>
      </c>
      <c r="J46" s="92" t="s">
        <v>983</v>
      </c>
      <c r="K46" s="92" t="s">
        <v>983</v>
      </c>
      <c r="L46" s="92" t="s">
        <v>983</v>
      </c>
      <c r="M46" s="92" t="s">
        <v>983</v>
      </c>
      <c r="N46" s="92" t="s">
        <v>983</v>
      </c>
      <c r="O46" s="92" t="s">
        <v>983</v>
      </c>
      <c r="P46" s="92" t="s">
        <v>983</v>
      </c>
      <c r="Q46" s="93" t="s">
        <v>984</v>
      </c>
      <c r="R46" s="94" t="s">
        <v>985</v>
      </c>
      <c r="S46" s="94" t="s">
        <v>986</v>
      </c>
      <c r="T46" s="94" t="s">
        <v>987</v>
      </c>
      <c r="U46" s="94" t="s">
        <v>988</v>
      </c>
      <c r="V46" s="94" t="s">
        <v>989</v>
      </c>
      <c r="W46" s="94" t="s">
        <v>990</v>
      </c>
      <c r="X46" s="94" t="s">
        <v>991</v>
      </c>
      <c r="Y46" s="94" t="s">
        <v>992</v>
      </c>
      <c r="Z46" s="94" t="s">
        <v>993</v>
      </c>
      <c r="AA46" s="94" t="s">
        <v>994</v>
      </c>
      <c r="AB46" s="95"/>
      <c r="AC46" s="96"/>
      <c r="AD46" s="97"/>
      <c r="AE46" s="98"/>
      <c r="AF46" s="99"/>
      <c r="AG46" s="86" t="s">
        <v>979</v>
      </c>
      <c r="AH46" s="87" t="s">
        <v>980</v>
      </c>
      <c r="AI46" s="88" t="s">
        <v>981</v>
      </c>
      <c r="AJ46" s="89" t="s">
        <v>934</v>
      </c>
      <c r="AK46" s="90"/>
      <c r="AL46" s="91" t="s">
        <v>982</v>
      </c>
      <c r="AM46" s="92" t="s">
        <v>983</v>
      </c>
      <c r="AN46" s="92" t="s">
        <v>983</v>
      </c>
      <c r="AO46" s="92" t="s">
        <v>983</v>
      </c>
      <c r="AP46" s="92" t="s">
        <v>983</v>
      </c>
      <c r="AQ46" s="92" t="s">
        <v>983</v>
      </c>
      <c r="AR46" s="92" t="s">
        <v>983</v>
      </c>
      <c r="AS46" s="92" t="s">
        <v>983</v>
      </c>
      <c r="AT46" s="92" t="s">
        <v>983</v>
      </c>
      <c r="AU46" s="92" t="s">
        <v>983</v>
      </c>
      <c r="AV46" s="92" t="s">
        <v>983</v>
      </c>
      <c r="AW46" s="93" t="s">
        <v>984</v>
      </c>
      <c r="AX46" s="94" t="s">
        <v>985</v>
      </c>
      <c r="AY46" s="94" t="s">
        <v>986</v>
      </c>
      <c r="AZ46" s="94" t="s">
        <v>987</v>
      </c>
      <c r="BA46" s="94" t="s">
        <v>988</v>
      </c>
      <c r="BB46" s="94" t="s">
        <v>989</v>
      </c>
      <c r="BC46" s="94" t="s">
        <v>990</v>
      </c>
      <c r="BD46" s="94" t="s">
        <v>991</v>
      </c>
      <c r="BE46" s="94" t="s">
        <v>992</v>
      </c>
      <c r="BF46" s="94" t="s">
        <v>993</v>
      </c>
      <c r="BG46" s="94" t="s">
        <v>994</v>
      </c>
      <c r="BH46" s="95"/>
      <c r="BI46" s="96"/>
      <c r="BJ46" s="97"/>
      <c r="BK46" s="98"/>
      <c r="BL46" s="99"/>
      <c r="BM46" s="86" t="s">
        <v>979</v>
      </c>
      <c r="BN46" s="87" t="s">
        <v>980</v>
      </c>
      <c r="BO46" s="88" t="s">
        <v>981</v>
      </c>
      <c r="BP46" s="89" t="s">
        <v>934</v>
      </c>
      <c r="BQ46" s="90"/>
      <c r="BR46" s="91" t="s">
        <v>982</v>
      </c>
      <c r="BS46" s="92" t="s">
        <v>983</v>
      </c>
      <c r="BT46" s="92" t="s">
        <v>983</v>
      </c>
      <c r="BU46" s="92" t="s">
        <v>983</v>
      </c>
      <c r="BV46" s="92" t="s">
        <v>983</v>
      </c>
      <c r="BW46" s="92" t="s">
        <v>983</v>
      </c>
      <c r="BX46" s="92" t="s">
        <v>983</v>
      </c>
      <c r="BY46" s="92" t="s">
        <v>983</v>
      </c>
      <c r="BZ46" s="92" t="s">
        <v>983</v>
      </c>
      <c r="CA46" s="92" t="s">
        <v>983</v>
      </c>
      <c r="CB46" s="92" t="s">
        <v>983</v>
      </c>
      <c r="CC46" s="93" t="s">
        <v>984</v>
      </c>
      <c r="CD46" s="94" t="s">
        <v>985</v>
      </c>
      <c r="CE46" s="94" t="s">
        <v>986</v>
      </c>
      <c r="CF46" s="94" t="s">
        <v>987</v>
      </c>
      <c r="CG46" s="94" t="s">
        <v>988</v>
      </c>
      <c r="CH46" s="94" t="s">
        <v>989</v>
      </c>
      <c r="CI46" s="94" t="s">
        <v>990</v>
      </c>
      <c r="CJ46" s="94" t="s">
        <v>991</v>
      </c>
      <c r="CK46" s="94" t="s">
        <v>992</v>
      </c>
      <c r="CL46" s="94" t="s">
        <v>993</v>
      </c>
      <c r="CM46" s="94" t="s">
        <v>994</v>
      </c>
      <c r="CN46" s="95"/>
      <c r="CO46" s="96"/>
      <c r="CP46" s="97"/>
      <c r="CQ46" s="98"/>
      <c r="CR46" s="99"/>
      <c r="CS46" s="86" t="s">
        <v>979</v>
      </c>
      <c r="CT46" s="87" t="s">
        <v>980</v>
      </c>
      <c r="CU46" s="88" t="s">
        <v>981</v>
      </c>
      <c r="CV46" s="89" t="s">
        <v>934</v>
      </c>
      <c r="CW46" s="90"/>
      <c r="CX46" s="91" t="s">
        <v>982</v>
      </c>
      <c r="CY46" s="92" t="s">
        <v>983</v>
      </c>
      <c r="CZ46" s="92" t="s">
        <v>983</v>
      </c>
      <c r="DA46" s="92" t="s">
        <v>983</v>
      </c>
      <c r="DB46" s="92" t="s">
        <v>983</v>
      </c>
      <c r="DC46" s="92" t="s">
        <v>983</v>
      </c>
      <c r="DD46" s="92" t="s">
        <v>983</v>
      </c>
      <c r="DE46" s="92" t="s">
        <v>983</v>
      </c>
      <c r="DF46" s="92" t="s">
        <v>983</v>
      </c>
      <c r="DG46" s="92" t="s">
        <v>983</v>
      </c>
      <c r="DH46" s="92" t="s">
        <v>983</v>
      </c>
      <c r="DI46" s="93" t="s">
        <v>984</v>
      </c>
      <c r="DJ46" s="94" t="s">
        <v>985</v>
      </c>
      <c r="DK46" s="94" t="s">
        <v>986</v>
      </c>
      <c r="DL46" s="94" t="s">
        <v>987</v>
      </c>
      <c r="DM46" s="94" t="s">
        <v>988</v>
      </c>
      <c r="DN46" s="94" t="s">
        <v>989</v>
      </c>
      <c r="DO46" s="94" t="s">
        <v>990</v>
      </c>
      <c r="DP46" s="94" t="s">
        <v>991</v>
      </c>
      <c r="DQ46" s="94" t="s">
        <v>992</v>
      </c>
      <c r="DR46" s="94" t="s">
        <v>993</v>
      </c>
      <c r="DS46" s="94" t="s">
        <v>994</v>
      </c>
      <c r="DT46" s="95"/>
      <c r="DU46" s="96"/>
      <c r="DV46" s="97"/>
      <c r="DW46" s="98"/>
      <c r="DX46" s="99"/>
      <c r="DY46" s="86" t="s">
        <v>979</v>
      </c>
      <c r="DZ46" s="87" t="s">
        <v>980</v>
      </c>
      <c r="EA46" s="88" t="s">
        <v>981</v>
      </c>
      <c r="EB46" s="89" t="s">
        <v>934</v>
      </c>
      <c r="EC46" s="90"/>
      <c r="ED46" s="91" t="s">
        <v>982</v>
      </c>
      <c r="EE46" s="92" t="s">
        <v>983</v>
      </c>
      <c r="EF46" s="92" t="s">
        <v>983</v>
      </c>
      <c r="EG46" s="92" t="s">
        <v>983</v>
      </c>
      <c r="EH46" s="92" t="s">
        <v>983</v>
      </c>
      <c r="EI46" s="92" t="s">
        <v>983</v>
      </c>
      <c r="EJ46" s="92" t="s">
        <v>983</v>
      </c>
      <c r="EK46" s="92" t="s">
        <v>983</v>
      </c>
      <c r="EL46" s="92" t="s">
        <v>983</v>
      </c>
      <c r="EM46" s="92" t="s">
        <v>983</v>
      </c>
      <c r="EN46" s="92" t="s">
        <v>983</v>
      </c>
      <c r="EO46" s="93" t="s">
        <v>984</v>
      </c>
      <c r="EP46" s="94" t="s">
        <v>985</v>
      </c>
      <c r="EQ46" s="94" t="s">
        <v>986</v>
      </c>
      <c r="ER46" s="94" t="s">
        <v>987</v>
      </c>
      <c r="ES46" s="94" t="s">
        <v>988</v>
      </c>
      <c r="ET46" s="94" t="s">
        <v>989</v>
      </c>
      <c r="EU46" s="94" t="s">
        <v>990</v>
      </c>
      <c r="EV46" s="94" t="s">
        <v>991</v>
      </c>
      <c r="EW46" s="94" t="s">
        <v>992</v>
      </c>
      <c r="EX46" s="94" t="s">
        <v>993</v>
      </c>
      <c r="EY46" s="94" t="s">
        <v>994</v>
      </c>
      <c r="EZ46" s="95"/>
      <c r="FA46" s="96"/>
      <c r="FB46" s="97"/>
      <c r="FC46" s="98"/>
      <c r="FD46" s="99"/>
      <c r="FE46" s="86" t="s">
        <v>979</v>
      </c>
      <c r="FF46" s="87" t="s">
        <v>980</v>
      </c>
      <c r="FG46" s="88" t="s">
        <v>981</v>
      </c>
      <c r="FH46" s="89" t="s">
        <v>934</v>
      </c>
      <c r="FI46" s="90"/>
      <c r="FJ46" s="91" t="s">
        <v>982</v>
      </c>
      <c r="FK46" s="92" t="s">
        <v>983</v>
      </c>
      <c r="FL46" s="92" t="s">
        <v>983</v>
      </c>
      <c r="FM46" s="92" t="s">
        <v>983</v>
      </c>
      <c r="FN46" s="92" t="s">
        <v>983</v>
      </c>
      <c r="FO46" s="92" t="s">
        <v>983</v>
      </c>
      <c r="FP46" s="92" t="s">
        <v>983</v>
      </c>
      <c r="FQ46" s="92" t="s">
        <v>983</v>
      </c>
      <c r="FR46" s="92" t="s">
        <v>983</v>
      </c>
      <c r="FS46" s="92" t="s">
        <v>983</v>
      </c>
      <c r="FT46" s="92" t="s">
        <v>983</v>
      </c>
      <c r="FU46" s="93" t="s">
        <v>984</v>
      </c>
      <c r="FV46" s="94" t="s">
        <v>985</v>
      </c>
      <c r="FW46" s="94" t="s">
        <v>986</v>
      </c>
      <c r="FX46" s="94" t="s">
        <v>987</v>
      </c>
      <c r="FY46" s="94" t="s">
        <v>988</v>
      </c>
      <c r="FZ46" s="94" t="s">
        <v>989</v>
      </c>
      <c r="GA46" s="94" t="s">
        <v>990</v>
      </c>
      <c r="GB46" s="94" t="s">
        <v>991</v>
      </c>
      <c r="GC46" s="94" t="s">
        <v>992</v>
      </c>
      <c r="GD46" s="94" t="s">
        <v>993</v>
      </c>
      <c r="GE46" s="94" t="s">
        <v>994</v>
      </c>
      <c r="GF46" s="95"/>
      <c r="GG46" s="96"/>
      <c r="GH46" s="97"/>
      <c r="GI46" s="98"/>
      <c r="GJ46" s="99"/>
      <c r="GK46" s="86" t="s">
        <v>979</v>
      </c>
      <c r="GL46" s="87" t="s">
        <v>980</v>
      </c>
      <c r="GM46" s="88" t="s">
        <v>981</v>
      </c>
      <c r="GN46" s="89" t="s">
        <v>934</v>
      </c>
      <c r="GO46" s="90"/>
      <c r="GP46" s="91" t="s">
        <v>982</v>
      </c>
      <c r="GQ46" s="92" t="s">
        <v>983</v>
      </c>
      <c r="GR46" s="92" t="s">
        <v>983</v>
      </c>
      <c r="GS46" s="92" t="s">
        <v>983</v>
      </c>
      <c r="GT46" s="92" t="s">
        <v>983</v>
      </c>
      <c r="GU46" s="92" t="s">
        <v>983</v>
      </c>
      <c r="GV46" s="92" t="s">
        <v>983</v>
      </c>
      <c r="GW46" s="92" t="s">
        <v>983</v>
      </c>
      <c r="GX46" s="92" t="s">
        <v>983</v>
      </c>
      <c r="GY46" s="92" t="s">
        <v>983</v>
      </c>
      <c r="GZ46" s="92" t="s">
        <v>983</v>
      </c>
      <c r="HA46" s="93" t="s">
        <v>984</v>
      </c>
      <c r="HB46" s="94" t="s">
        <v>985</v>
      </c>
      <c r="HC46" s="94" t="s">
        <v>986</v>
      </c>
      <c r="HD46" s="94" t="s">
        <v>987</v>
      </c>
      <c r="HE46" s="94" t="s">
        <v>988</v>
      </c>
      <c r="HF46" s="94" t="s">
        <v>989</v>
      </c>
      <c r="HG46" s="94" t="s">
        <v>990</v>
      </c>
      <c r="HH46" s="94" t="s">
        <v>991</v>
      </c>
      <c r="HI46" s="94" t="s">
        <v>992</v>
      </c>
      <c r="HJ46" s="94" t="s">
        <v>993</v>
      </c>
      <c r="HK46" s="94" t="s">
        <v>994</v>
      </c>
      <c r="HL46" s="95"/>
      <c r="HM46" s="96"/>
      <c r="HN46" s="97"/>
      <c r="HO46" s="98"/>
      <c r="HP46" s="99"/>
      <c r="HQ46" s="86" t="s">
        <v>979</v>
      </c>
      <c r="HR46" s="87" t="s">
        <v>980</v>
      </c>
      <c r="HS46" s="88" t="s">
        <v>981</v>
      </c>
      <c r="HT46" s="89" t="s">
        <v>934</v>
      </c>
      <c r="HU46" s="90"/>
      <c r="HV46" s="91" t="s">
        <v>982</v>
      </c>
      <c r="HW46" s="92" t="s">
        <v>983</v>
      </c>
      <c r="HX46" s="92" t="s">
        <v>983</v>
      </c>
      <c r="HY46" s="92" t="s">
        <v>983</v>
      </c>
      <c r="HZ46" s="92" t="s">
        <v>983</v>
      </c>
      <c r="IA46" s="92" t="s">
        <v>983</v>
      </c>
      <c r="IB46" s="92" t="s">
        <v>983</v>
      </c>
      <c r="IC46" s="92" t="s">
        <v>983</v>
      </c>
      <c r="ID46" s="92" t="s">
        <v>983</v>
      </c>
      <c r="IE46" s="92" t="s">
        <v>983</v>
      </c>
      <c r="IF46" s="92" t="s">
        <v>983</v>
      </c>
      <c r="IG46" s="93" t="s">
        <v>984</v>
      </c>
      <c r="IH46" s="94" t="s">
        <v>985</v>
      </c>
      <c r="II46" s="94" t="s">
        <v>986</v>
      </c>
      <c r="IJ46" s="94" t="s">
        <v>987</v>
      </c>
      <c r="IK46" s="94" t="s">
        <v>988</v>
      </c>
      <c r="IL46" s="94" t="s">
        <v>989</v>
      </c>
      <c r="IM46" s="94" t="s">
        <v>990</v>
      </c>
      <c r="IN46" s="94" t="s">
        <v>991</v>
      </c>
      <c r="IO46" s="94" t="s">
        <v>992</v>
      </c>
      <c r="IP46" s="94" t="s">
        <v>993</v>
      </c>
      <c r="IQ46" s="94" t="s">
        <v>994</v>
      </c>
      <c r="IR46" s="95"/>
      <c r="IS46" s="96"/>
      <c r="IT46" s="97"/>
      <c r="IU46" s="98"/>
      <c r="IV46" s="85"/>
    </row>
    <row r="47" spans="1:256" ht="16.2" thickBot="1">
      <c r="A47" s="138">
        <v>1</v>
      </c>
      <c r="B47" s="101" t="str">
        <f>'[1]PP_CETNIEWO_2021 U17'!B69</f>
        <v>SZONDELMAJER Maja</v>
      </c>
      <c r="C47" s="102" t="str">
        <f>'[1]PP_CETNIEWO_2021 U17'!C69</f>
        <v>2008</v>
      </c>
      <c r="D47" s="103" t="str">
        <f>'[1]PP_CETNIEWO_2021 U17'!D69</f>
        <v>MKP Myślibórz</v>
      </c>
      <c r="E47" s="124" t="s">
        <v>998</v>
      </c>
      <c r="F47" s="116">
        <f t="shared" ref="F47:F73" si="7">SUM(G47,H47,I47,J47,K47,L47,M47,N47,O47,P47)</f>
        <v>438</v>
      </c>
      <c r="G47" s="106">
        <f>'[1]PP_CETNIEWO_2021 U17'!K69</f>
        <v>41</v>
      </c>
      <c r="H47" s="106">
        <f>'[1]PP_CETNIEWO_2021 U17'!Q69</f>
        <v>41</v>
      </c>
      <c r="I47" s="106">
        <f>'[1]PP_CETNIEWO_2021 U17'!W69</f>
        <v>46</v>
      </c>
      <c r="J47" s="106">
        <f>'[1]PP_CETNIEWO_2021 U17'!AC69</f>
        <v>47</v>
      </c>
      <c r="K47" s="106">
        <f>'[1]PP_CETNIEWO_2021 U17'!AI69</f>
        <v>42</v>
      </c>
      <c r="L47" s="106">
        <f>'[1]PP_CETNIEWO_2021 U17'!AO69</f>
        <v>46</v>
      </c>
      <c r="M47" s="106">
        <f>'[1]PP_CETNIEWO_2021 U17'!AU69</f>
        <v>42</v>
      </c>
      <c r="N47" s="106">
        <f>'[1]PP_CETNIEWO_2021 U17'!BA69</f>
        <v>45</v>
      </c>
      <c r="O47" s="106">
        <f>'[1]PP_CETNIEWO_2021 U17'!BG69</f>
        <v>44</v>
      </c>
      <c r="P47" s="106">
        <f>'[1]PP_CETNIEWO_2021 U17'!BM69</f>
        <v>44</v>
      </c>
      <c r="Q47" s="125">
        <f t="shared" ref="Q47:Q73" si="8">250-(400-F47)</f>
        <v>288</v>
      </c>
      <c r="R47" s="136">
        <v>13</v>
      </c>
      <c r="S47" s="136">
        <v>13</v>
      </c>
      <c r="T47" s="136">
        <v>12</v>
      </c>
      <c r="U47" s="136">
        <v>12</v>
      </c>
      <c r="V47" s="136">
        <v>12</v>
      </c>
      <c r="W47" s="136">
        <v>11</v>
      </c>
      <c r="X47" s="136">
        <v>14</v>
      </c>
      <c r="Y47" s="136">
        <v>13</v>
      </c>
      <c r="Z47" s="136">
        <v>16</v>
      </c>
      <c r="AA47" s="130">
        <v>11</v>
      </c>
      <c r="AB47" s="120">
        <f t="shared" ref="AB47:AB73" si="9">SUM(R47,S47,T47,U47,V47,W47,X47,Y47,Z47,AA47)</f>
        <v>127</v>
      </c>
      <c r="AC47" s="131">
        <f t="shared" ref="AC47:AC73" si="10">80+(350-AB47)</f>
        <v>303</v>
      </c>
      <c r="AD47" s="132">
        <f t="shared" ref="AD47:AD73" si="11">AC47-Q47</f>
        <v>15</v>
      </c>
      <c r="AE47" s="133">
        <f t="shared" ref="AE47:AE73" si="12">SUM(Q47,AC47)</f>
        <v>591</v>
      </c>
      <c r="AF47" s="134">
        <f t="shared" ref="AF47:AF73" si="13">AVERAGE(Q47,AC47)</f>
        <v>295.5</v>
      </c>
    </row>
    <row r="48" spans="1:256" ht="16.2" thickBot="1">
      <c r="A48" s="138">
        <v>2</v>
      </c>
      <c r="B48" s="101" t="str">
        <f>'[1]PP_CETNIEWO_2021 U17'!B73</f>
        <v>HORBACZ Matylda</v>
      </c>
      <c r="C48" s="102" t="str">
        <f>'[1]PP_CETNIEWO_2021 U17'!C73</f>
        <v>2006</v>
      </c>
      <c r="D48" s="103" t="str">
        <f>'[1]PP_CETNIEWO_2021 U17'!D73</f>
        <v>ZKS Drzonków</v>
      </c>
      <c r="E48" s="124" t="s">
        <v>999</v>
      </c>
      <c r="F48" s="116">
        <f t="shared" si="7"/>
        <v>422</v>
      </c>
      <c r="G48" s="106">
        <f>'[1]PP_CETNIEWO_2021 U17'!K73</f>
        <v>44</v>
      </c>
      <c r="H48" s="106">
        <f>'[1]PP_CETNIEWO_2021 U17'!Q73</f>
        <v>44</v>
      </c>
      <c r="I48" s="106">
        <f>'[1]PP_CETNIEWO_2021 U17'!W73</f>
        <v>42</v>
      </c>
      <c r="J48" s="106">
        <f>'[1]PP_CETNIEWO_2021 U17'!AC73</f>
        <v>45</v>
      </c>
      <c r="K48" s="106">
        <f>'[1]PP_CETNIEWO_2021 U17'!AI73</f>
        <v>43</v>
      </c>
      <c r="L48" s="106">
        <f>'[1]PP_CETNIEWO_2021 U17'!AO73</f>
        <v>36</v>
      </c>
      <c r="M48" s="106">
        <f>'[1]PP_CETNIEWO_2021 U17'!AU73</f>
        <v>45</v>
      </c>
      <c r="N48" s="106">
        <f>'[1]PP_CETNIEWO_2021 U17'!BA73</f>
        <v>44</v>
      </c>
      <c r="O48" s="106">
        <f>'[1]PP_CETNIEWO_2021 U17'!BG73</f>
        <v>41</v>
      </c>
      <c r="P48" s="106">
        <f>'[1]PP_CETNIEWO_2021 U17'!BM73</f>
        <v>38</v>
      </c>
      <c r="Q48" s="125">
        <f t="shared" si="8"/>
        <v>272</v>
      </c>
      <c r="R48" s="136">
        <v>8</v>
      </c>
      <c r="S48" s="136">
        <v>11</v>
      </c>
      <c r="T48" s="136">
        <v>8</v>
      </c>
      <c r="U48" s="136">
        <v>10</v>
      </c>
      <c r="V48" s="136">
        <v>13</v>
      </c>
      <c r="W48" s="136">
        <v>10</v>
      </c>
      <c r="X48" s="136">
        <v>8</v>
      </c>
      <c r="Y48" s="136">
        <v>9</v>
      </c>
      <c r="Z48" s="136">
        <v>12</v>
      </c>
      <c r="AA48" s="130">
        <v>8</v>
      </c>
      <c r="AB48" s="120">
        <f t="shared" si="9"/>
        <v>97</v>
      </c>
      <c r="AC48" s="131">
        <f t="shared" si="10"/>
        <v>333</v>
      </c>
      <c r="AD48" s="132">
        <f t="shared" si="11"/>
        <v>61</v>
      </c>
      <c r="AE48" s="133">
        <f t="shared" si="12"/>
        <v>605</v>
      </c>
      <c r="AF48" s="134">
        <f t="shared" si="13"/>
        <v>302.5</v>
      </c>
    </row>
    <row r="49" spans="1:32" ht="16.2" thickBot="1">
      <c r="A49" s="138">
        <v>3</v>
      </c>
      <c r="B49" s="101" t="str">
        <f>'[1]PP_CETNIEWO_2021 U17'!B64</f>
        <v>MURAWSKA Katarzyna</v>
      </c>
      <c r="C49" s="102" t="str">
        <f>'[1]PP_CETNIEWO_2021 U17'!C64</f>
        <v>2006</v>
      </c>
      <c r="D49" s="103" t="str">
        <f>'[1]PP_CETNIEWO_2021 U17'!D64</f>
        <v>UKS \"Dwójka\" Tczew</v>
      </c>
      <c r="E49" s="124" t="s">
        <v>1000</v>
      </c>
      <c r="F49" s="116">
        <f t="shared" si="7"/>
        <v>418</v>
      </c>
      <c r="G49" s="106">
        <f>'[1]PP_CETNIEWO_2021 U17'!K64</f>
        <v>46</v>
      </c>
      <c r="H49" s="106">
        <f>'[1]PP_CETNIEWO_2021 U17'!Q64</f>
        <v>40</v>
      </c>
      <c r="I49" s="106">
        <f>'[1]PP_CETNIEWO_2021 U17'!W64</f>
        <v>40</v>
      </c>
      <c r="J49" s="106">
        <f>'[1]PP_CETNIEWO_2021 U17'!AC64</f>
        <v>44</v>
      </c>
      <c r="K49" s="106">
        <f>'[1]PP_CETNIEWO_2021 U17'!AI64</f>
        <v>44</v>
      </c>
      <c r="L49" s="106">
        <f>'[1]PP_CETNIEWO_2021 U17'!AO64</f>
        <v>41</v>
      </c>
      <c r="M49" s="106">
        <f>'[1]PP_CETNIEWO_2021 U17'!AU64</f>
        <v>42</v>
      </c>
      <c r="N49" s="106">
        <f>'[1]PP_CETNIEWO_2021 U17'!BA64</f>
        <v>39</v>
      </c>
      <c r="O49" s="106">
        <f>'[1]PP_CETNIEWO_2021 U17'!BG64</f>
        <v>43</v>
      </c>
      <c r="P49" s="106">
        <f>'[1]PP_CETNIEWO_2021 U17'!BM64</f>
        <v>39</v>
      </c>
      <c r="Q49" s="125">
        <f t="shared" si="8"/>
        <v>268</v>
      </c>
      <c r="R49" s="136">
        <v>18</v>
      </c>
      <c r="S49" s="136">
        <v>34</v>
      </c>
      <c r="T49" s="136">
        <v>36</v>
      </c>
      <c r="U49" s="136">
        <v>25</v>
      </c>
      <c r="V49" s="136">
        <v>15</v>
      </c>
      <c r="W49" s="136">
        <v>23</v>
      </c>
      <c r="X49" s="136">
        <v>22</v>
      </c>
      <c r="Y49" s="136">
        <v>23</v>
      </c>
      <c r="Z49" s="136">
        <v>34</v>
      </c>
      <c r="AA49" s="130">
        <v>24</v>
      </c>
      <c r="AB49" s="120">
        <f t="shared" si="9"/>
        <v>254</v>
      </c>
      <c r="AC49" s="131">
        <f t="shared" si="10"/>
        <v>176</v>
      </c>
      <c r="AD49" s="132">
        <f t="shared" si="11"/>
        <v>-92</v>
      </c>
      <c r="AE49" s="133">
        <f t="shared" si="12"/>
        <v>444</v>
      </c>
      <c r="AF49" s="134">
        <f t="shared" si="13"/>
        <v>222</v>
      </c>
    </row>
    <row r="50" spans="1:32" ht="16.2" thickBot="1">
      <c r="A50" s="138">
        <v>4</v>
      </c>
      <c r="B50" s="101" t="str">
        <f>'[1]PP_CETNIEWO_2021 U17'!B57</f>
        <v>MARCINKOWSKA Nadia</v>
      </c>
      <c r="C50" s="102" t="str">
        <f>'[1]PP_CETNIEWO_2021 U17'!C57</f>
        <v>2007</v>
      </c>
      <c r="D50" s="103" t="str">
        <f>'[1]PP_CETNIEWO_2021 U17'!D57</f>
        <v>ZKS Drzonków</v>
      </c>
      <c r="E50" s="124" t="s">
        <v>1001</v>
      </c>
      <c r="F50" s="116">
        <f t="shared" si="7"/>
        <v>413</v>
      </c>
      <c r="G50" s="106">
        <f>'[1]PP_CETNIEWO_2021 U17'!K57</f>
        <v>42</v>
      </c>
      <c r="H50" s="106">
        <f>'[1]PP_CETNIEWO_2021 U17'!Q57</f>
        <v>45</v>
      </c>
      <c r="I50" s="106">
        <f>'[1]PP_CETNIEWO_2021 U17'!W57</f>
        <v>41</v>
      </c>
      <c r="J50" s="106">
        <f>'[1]PP_CETNIEWO_2021 U17'!AC57</f>
        <v>39</v>
      </c>
      <c r="K50" s="106">
        <f>'[1]PP_CETNIEWO_2021 U17'!AI57</f>
        <v>40</v>
      </c>
      <c r="L50" s="106">
        <f>'[1]PP_CETNIEWO_2021 U17'!AO57</f>
        <v>44</v>
      </c>
      <c r="M50" s="106">
        <f>'[1]PP_CETNIEWO_2021 U17'!AU57</f>
        <v>39</v>
      </c>
      <c r="N50" s="106">
        <f>'[1]PP_CETNIEWO_2021 U17'!BA57</f>
        <v>41</v>
      </c>
      <c r="O50" s="106">
        <f>'[1]PP_CETNIEWO_2021 U17'!BG57</f>
        <v>40</v>
      </c>
      <c r="P50" s="106">
        <f>'[1]PP_CETNIEWO_2021 U17'!BM57</f>
        <v>42</v>
      </c>
      <c r="Q50" s="125">
        <f t="shared" si="8"/>
        <v>263</v>
      </c>
      <c r="R50" s="136">
        <v>19</v>
      </c>
      <c r="S50" s="136">
        <v>12</v>
      </c>
      <c r="T50" s="136">
        <v>20</v>
      </c>
      <c r="U50" s="136">
        <v>12</v>
      </c>
      <c r="V50" s="136">
        <v>11</v>
      </c>
      <c r="W50" s="136">
        <v>16</v>
      </c>
      <c r="X50" s="136">
        <v>13</v>
      </c>
      <c r="Y50" s="136">
        <v>16</v>
      </c>
      <c r="Z50" s="136">
        <v>18</v>
      </c>
      <c r="AA50" s="130">
        <v>13</v>
      </c>
      <c r="AB50" s="120">
        <f t="shared" si="9"/>
        <v>150</v>
      </c>
      <c r="AC50" s="131">
        <f t="shared" si="10"/>
        <v>280</v>
      </c>
      <c r="AD50" s="132">
        <f t="shared" si="11"/>
        <v>17</v>
      </c>
      <c r="AE50" s="133">
        <f t="shared" si="12"/>
        <v>543</v>
      </c>
      <c r="AF50" s="134">
        <f t="shared" si="13"/>
        <v>271.5</v>
      </c>
    </row>
    <row r="51" spans="1:32" ht="16.2" thickBot="1">
      <c r="A51" s="138">
        <v>5</v>
      </c>
      <c r="B51" s="101" t="str">
        <f>'[1]PP_CETNIEWO_2021 U17'!B52</f>
        <v>MIERZEJEWSKA Zuzanna</v>
      </c>
      <c r="C51" s="102" t="str">
        <f>'[1]PP_CETNIEWO_2021 U17'!C52</f>
        <v>2007</v>
      </c>
      <c r="D51" s="103" t="str">
        <f>'[1]PP_CETNIEWO_2021 U17'!D52</f>
        <v>KS \"Pentathlon Szczecinek\"</v>
      </c>
      <c r="E51" s="124" t="s">
        <v>1002</v>
      </c>
      <c r="F51" s="116">
        <f t="shared" si="7"/>
        <v>401</v>
      </c>
      <c r="G51" s="106">
        <f>'[1]PP_CETNIEWO_2021 U17'!K52</f>
        <v>39</v>
      </c>
      <c r="H51" s="106">
        <f>'[1]PP_CETNIEWO_2021 U17'!Q52</f>
        <v>43</v>
      </c>
      <c r="I51" s="106">
        <f>'[1]PP_CETNIEWO_2021 U17'!W52</f>
        <v>40</v>
      </c>
      <c r="J51" s="106">
        <f>'[1]PP_CETNIEWO_2021 U17'!AC52</f>
        <v>37</v>
      </c>
      <c r="K51" s="106">
        <f>'[1]PP_CETNIEWO_2021 U17'!AI52</f>
        <v>38</v>
      </c>
      <c r="L51" s="106">
        <f>'[1]PP_CETNIEWO_2021 U17'!AO52</f>
        <v>38</v>
      </c>
      <c r="M51" s="106">
        <f>'[1]PP_CETNIEWO_2021 U17'!AU52</f>
        <v>44</v>
      </c>
      <c r="N51" s="106">
        <f>'[1]PP_CETNIEWO_2021 U17'!BA52</f>
        <v>41</v>
      </c>
      <c r="O51" s="106">
        <f>'[1]PP_CETNIEWO_2021 U17'!BG52</f>
        <v>42</v>
      </c>
      <c r="P51" s="106">
        <f>'[1]PP_CETNIEWO_2021 U17'!BM52</f>
        <v>39</v>
      </c>
      <c r="Q51" s="125">
        <f t="shared" si="8"/>
        <v>251</v>
      </c>
      <c r="R51" s="136">
        <v>13</v>
      </c>
      <c r="S51" s="136">
        <v>30</v>
      </c>
      <c r="T51" s="136">
        <v>12</v>
      </c>
      <c r="U51" s="136">
        <v>21</v>
      </c>
      <c r="V51" s="136">
        <v>23</v>
      </c>
      <c r="W51" s="136">
        <v>32</v>
      </c>
      <c r="X51" s="136">
        <v>24</v>
      </c>
      <c r="Y51" s="136">
        <v>15</v>
      </c>
      <c r="Z51" s="136">
        <v>24</v>
      </c>
      <c r="AA51" s="130">
        <v>24</v>
      </c>
      <c r="AB51" s="120">
        <f t="shared" si="9"/>
        <v>218</v>
      </c>
      <c r="AC51" s="131">
        <f t="shared" si="10"/>
        <v>212</v>
      </c>
      <c r="AD51" s="132">
        <f t="shared" si="11"/>
        <v>-39</v>
      </c>
      <c r="AE51" s="133">
        <f t="shared" si="12"/>
        <v>463</v>
      </c>
      <c r="AF51" s="134">
        <f t="shared" si="13"/>
        <v>231.5</v>
      </c>
    </row>
    <row r="52" spans="1:32" ht="16.2" thickBot="1">
      <c r="A52" s="138">
        <v>6</v>
      </c>
      <c r="B52" s="101" t="str">
        <f>'[1]PP_CETNIEWO_2021 U17'!B62</f>
        <v>MATUSIK Hanna</v>
      </c>
      <c r="C52" s="102" t="str">
        <f>'[1]PP_CETNIEWO_2021 U17'!C62</f>
        <v>2008</v>
      </c>
      <c r="D52" s="103" t="str">
        <f>'[1]PP_CETNIEWO_2021 U17'!D62</f>
        <v>St Pięciobój Polski CWKS Legia</v>
      </c>
      <c r="E52" s="124" t="s">
        <v>1003</v>
      </c>
      <c r="F52" s="116">
        <f t="shared" si="7"/>
        <v>385</v>
      </c>
      <c r="G52" s="106">
        <f>'[1]PP_CETNIEWO_2021 U17'!K62</f>
        <v>32</v>
      </c>
      <c r="H52" s="106">
        <f>'[1]PP_CETNIEWO_2021 U17'!Q62</f>
        <v>40</v>
      </c>
      <c r="I52" s="106">
        <f>'[1]PP_CETNIEWO_2021 U17'!W62</f>
        <v>40</v>
      </c>
      <c r="J52" s="106">
        <f>'[1]PP_CETNIEWO_2021 U17'!AC62</f>
        <v>40</v>
      </c>
      <c r="K52" s="106">
        <f>'[1]PP_CETNIEWO_2021 U17'!AI62</f>
        <v>40</v>
      </c>
      <c r="L52" s="106">
        <f>'[1]PP_CETNIEWO_2021 U17'!AO62</f>
        <v>37</v>
      </c>
      <c r="M52" s="106">
        <f>'[1]PP_CETNIEWO_2021 U17'!AU62</f>
        <v>41</v>
      </c>
      <c r="N52" s="106">
        <f>'[1]PP_CETNIEWO_2021 U17'!BA62</f>
        <v>41</v>
      </c>
      <c r="O52" s="106">
        <f>'[1]PP_CETNIEWO_2021 U17'!BG62</f>
        <v>34</v>
      </c>
      <c r="P52" s="106">
        <f>'[1]PP_CETNIEWO_2021 U17'!BM62</f>
        <v>40</v>
      </c>
      <c r="Q52" s="125">
        <f t="shared" si="8"/>
        <v>235</v>
      </c>
      <c r="R52" s="136">
        <v>20</v>
      </c>
      <c r="S52" s="136">
        <v>17</v>
      </c>
      <c r="T52" s="136">
        <v>15</v>
      </c>
      <c r="U52" s="136">
        <v>17</v>
      </c>
      <c r="V52" s="136">
        <v>17</v>
      </c>
      <c r="W52" s="136">
        <v>19</v>
      </c>
      <c r="X52" s="136">
        <v>14</v>
      </c>
      <c r="Y52" s="136">
        <v>10</v>
      </c>
      <c r="Z52" s="136">
        <v>11</v>
      </c>
      <c r="AA52" s="130">
        <v>17</v>
      </c>
      <c r="AB52" s="120">
        <f t="shared" si="9"/>
        <v>157</v>
      </c>
      <c r="AC52" s="131">
        <f t="shared" si="10"/>
        <v>273</v>
      </c>
      <c r="AD52" s="132">
        <f t="shared" si="11"/>
        <v>38</v>
      </c>
      <c r="AE52" s="133">
        <f t="shared" si="12"/>
        <v>508</v>
      </c>
      <c r="AF52" s="134">
        <f t="shared" si="13"/>
        <v>254</v>
      </c>
    </row>
    <row r="53" spans="1:32" ht="16.2" thickBot="1">
      <c r="A53" s="138">
        <v>7</v>
      </c>
      <c r="B53" s="101" t="str">
        <f>'[1]PP_CETNIEWO_2021 U17'!B67</f>
        <v>BARAŃSKA Dominika</v>
      </c>
      <c r="C53" s="102" t="str">
        <f>'[1]PP_CETNIEWO_2021 U17'!C67</f>
        <v>2007</v>
      </c>
      <c r="D53" s="103" t="str">
        <f>'[1]PP_CETNIEWO_2021 U17'!D67</f>
        <v>UKS "Wiking" Radomsko</v>
      </c>
      <c r="E53" s="124" t="s">
        <v>1004</v>
      </c>
      <c r="F53" s="116">
        <f t="shared" si="7"/>
        <v>383</v>
      </c>
      <c r="G53" s="106">
        <f>'[1]PP_CETNIEWO_2021 U17'!K67</f>
        <v>39</v>
      </c>
      <c r="H53" s="106">
        <f>'[1]PP_CETNIEWO_2021 U17'!Q67</f>
        <v>45</v>
      </c>
      <c r="I53" s="106">
        <f>'[1]PP_CETNIEWO_2021 U17'!W67</f>
        <v>37</v>
      </c>
      <c r="J53" s="106">
        <f>'[1]PP_CETNIEWO_2021 U17'!AC67</f>
        <v>32</v>
      </c>
      <c r="K53" s="106">
        <f>'[1]PP_CETNIEWO_2021 U17'!AI67</f>
        <v>41</v>
      </c>
      <c r="L53" s="106">
        <f>'[1]PP_CETNIEWO_2021 U17'!AO67</f>
        <v>42</v>
      </c>
      <c r="M53" s="106">
        <f>'[1]PP_CETNIEWO_2021 U17'!AU67</f>
        <v>33</v>
      </c>
      <c r="N53" s="106">
        <f>'[1]PP_CETNIEWO_2021 U17'!BA67</f>
        <v>44</v>
      </c>
      <c r="O53" s="106">
        <f>'[1]PP_CETNIEWO_2021 U17'!BG67</f>
        <v>37</v>
      </c>
      <c r="P53" s="106">
        <f>'[1]PP_CETNIEWO_2021 U17'!BM67</f>
        <v>33</v>
      </c>
      <c r="Q53" s="125">
        <f t="shared" si="8"/>
        <v>233</v>
      </c>
      <c r="R53" s="136">
        <v>18</v>
      </c>
      <c r="S53" s="136">
        <v>22</v>
      </c>
      <c r="T53" s="136">
        <v>14</v>
      </c>
      <c r="U53" s="136">
        <v>22</v>
      </c>
      <c r="V53" s="136">
        <v>21</v>
      </c>
      <c r="W53" s="136">
        <v>17</v>
      </c>
      <c r="X53" s="136">
        <v>13</v>
      </c>
      <c r="Y53" s="136">
        <v>16</v>
      </c>
      <c r="Z53" s="136">
        <v>41</v>
      </c>
      <c r="AA53" s="130">
        <v>23</v>
      </c>
      <c r="AB53" s="120">
        <f t="shared" si="9"/>
        <v>207</v>
      </c>
      <c r="AC53" s="131">
        <f t="shared" si="10"/>
        <v>223</v>
      </c>
      <c r="AD53" s="132">
        <f t="shared" si="11"/>
        <v>-10</v>
      </c>
      <c r="AE53" s="133">
        <f t="shared" si="12"/>
        <v>456</v>
      </c>
      <c r="AF53" s="134">
        <f t="shared" si="13"/>
        <v>228</v>
      </c>
    </row>
    <row r="54" spans="1:32" ht="16.2" thickBot="1">
      <c r="A54" s="138">
        <v>8</v>
      </c>
      <c r="B54" s="101" t="str">
        <f>'[1]PP_CETNIEWO_2021 U17'!B65</f>
        <v>SZYMKIEWICZ Zofia</v>
      </c>
      <c r="C54" s="102" t="str">
        <f>'[1]PP_CETNIEWO_2021 U17'!C65</f>
        <v>2006</v>
      </c>
      <c r="D54" s="103" t="str">
        <f>'[1]PP_CETNIEWO_2021 U17'!D65</f>
        <v>UKS \"Dwójka\" Tczew</v>
      </c>
      <c r="E54" s="124" t="s">
        <v>1005</v>
      </c>
      <c r="F54" s="116">
        <f t="shared" si="7"/>
        <v>382</v>
      </c>
      <c r="G54" s="106">
        <f>'[1]PP_CETNIEWO_2021 U17'!K65</f>
        <v>38</v>
      </c>
      <c r="H54" s="106">
        <f>'[1]PP_CETNIEWO_2021 U17'!Q65</f>
        <v>41</v>
      </c>
      <c r="I54" s="106">
        <f>'[1]PP_CETNIEWO_2021 U17'!W65</f>
        <v>38</v>
      </c>
      <c r="J54" s="106">
        <f>'[1]PP_CETNIEWO_2021 U17'!AC65</f>
        <v>35</v>
      </c>
      <c r="K54" s="106">
        <f>'[1]PP_CETNIEWO_2021 U17'!AI65</f>
        <v>37</v>
      </c>
      <c r="L54" s="106">
        <f>'[1]PP_CETNIEWO_2021 U17'!AO65</f>
        <v>38</v>
      </c>
      <c r="M54" s="106">
        <f>'[1]PP_CETNIEWO_2021 U17'!AU65</f>
        <v>41</v>
      </c>
      <c r="N54" s="106">
        <f>'[1]PP_CETNIEWO_2021 U17'!BA65</f>
        <v>43</v>
      </c>
      <c r="O54" s="106">
        <f>'[1]PP_CETNIEWO_2021 U17'!BG65</f>
        <v>33</v>
      </c>
      <c r="P54" s="106">
        <f>'[1]PP_CETNIEWO_2021 U17'!BM65</f>
        <v>38</v>
      </c>
      <c r="Q54" s="125">
        <f t="shared" si="8"/>
        <v>232</v>
      </c>
      <c r="R54" s="136">
        <v>29</v>
      </c>
      <c r="S54" s="136">
        <v>19</v>
      </c>
      <c r="T54" s="136">
        <v>18</v>
      </c>
      <c r="U54" s="136">
        <v>15</v>
      </c>
      <c r="V54" s="136">
        <v>23</v>
      </c>
      <c r="W54" s="136">
        <v>17</v>
      </c>
      <c r="X54" s="136">
        <v>26</v>
      </c>
      <c r="Y54" s="136">
        <v>35</v>
      </c>
      <c r="Z54" s="136">
        <v>21</v>
      </c>
      <c r="AA54" s="130">
        <v>50</v>
      </c>
      <c r="AB54" s="120">
        <f t="shared" si="9"/>
        <v>253</v>
      </c>
      <c r="AC54" s="131">
        <f t="shared" si="10"/>
        <v>177</v>
      </c>
      <c r="AD54" s="132">
        <f t="shared" si="11"/>
        <v>-55</v>
      </c>
      <c r="AE54" s="133">
        <f t="shared" si="12"/>
        <v>409</v>
      </c>
      <c r="AF54" s="134">
        <f t="shared" si="13"/>
        <v>204.5</v>
      </c>
    </row>
    <row r="55" spans="1:32" ht="16.2" thickBot="1">
      <c r="A55" s="138">
        <v>9</v>
      </c>
      <c r="B55" s="101" t="str">
        <f>'[1]PP_CETNIEWO_2021 U17'!B71</f>
        <v>WOŁYŃSKA Wiktoria</v>
      </c>
      <c r="C55" s="102" t="str">
        <f>'[1]PP_CETNIEWO_2021 U17'!C71</f>
        <v>2007</v>
      </c>
      <c r="D55" s="103" t="str">
        <f>'[1]PP_CETNIEWO_2021 U17'!D71</f>
        <v>UKS \"Dwójka\" Tczew</v>
      </c>
      <c r="E55" s="124" t="s">
        <v>1006</v>
      </c>
      <c r="F55" s="116">
        <f t="shared" si="7"/>
        <v>381</v>
      </c>
      <c r="G55" s="106">
        <f>'[1]PP_CETNIEWO_2021 U17'!K71</f>
        <v>46</v>
      </c>
      <c r="H55" s="106">
        <f>'[1]PP_CETNIEWO_2021 U17'!Q71</f>
        <v>36</v>
      </c>
      <c r="I55" s="106">
        <f>'[1]PP_CETNIEWO_2021 U17'!W71</f>
        <v>36</v>
      </c>
      <c r="J55" s="106">
        <f>'[1]PP_CETNIEWO_2021 U17'!AC71</f>
        <v>40</v>
      </c>
      <c r="K55" s="106">
        <f>'[1]PP_CETNIEWO_2021 U17'!AI71</f>
        <v>38</v>
      </c>
      <c r="L55" s="106">
        <f>'[1]PP_CETNIEWO_2021 U17'!AO71</f>
        <v>37</v>
      </c>
      <c r="M55" s="106">
        <f>'[1]PP_CETNIEWO_2021 U17'!AU71</f>
        <v>36</v>
      </c>
      <c r="N55" s="106">
        <f>'[1]PP_CETNIEWO_2021 U17'!BA71</f>
        <v>36</v>
      </c>
      <c r="O55" s="106">
        <f>'[1]PP_CETNIEWO_2021 U17'!BG71</f>
        <v>37</v>
      </c>
      <c r="P55" s="106">
        <f>'[1]PP_CETNIEWO_2021 U17'!BM71</f>
        <v>39</v>
      </c>
      <c r="Q55" s="125">
        <f t="shared" si="8"/>
        <v>231</v>
      </c>
      <c r="R55" s="136">
        <v>36</v>
      </c>
      <c r="S55" s="136">
        <v>20</v>
      </c>
      <c r="T55" s="136">
        <v>21</v>
      </c>
      <c r="U55" s="136">
        <v>19</v>
      </c>
      <c r="V55" s="136">
        <v>50</v>
      </c>
      <c r="W55" s="136">
        <v>30</v>
      </c>
      <c r="X55" s="136">
        <v>24</v>
      </c>
      <c r="Y55" s="136">
        <v>42</v>
      </c>
      <c r="Z55" s="136">
        <v>23</v>
      </c>
      <c r="AA55" s="130">
        <v>45</v>
      </c>
      <c r="AB55" s="120">
        <f t="shared" si="9"/>
        <v>310</v>
      </c>
      <c r="AC55" s="131">
        <f t="shared" si="10"/>
        <v>120</v>
      </c>
      <c r="AD55" s="132">
        <f t="shared" si="11"/>
        <v>-111</v>
      </c>
      <c r="AE55" s="133">
        <f t="shared" si="12"/>
        <v>351</v>
      </c>
      <c r="AF55" s="134">
        <f t="shared" si="13"/>
        <v>175.5</v>
      </c>
    </row>
    <row r="56" spans="1:32" ht="16.2" thickBot="1">
      <c r="A56" s="138">
        <v>10</v>
      </c>
      <c r="B56" s="101" t="str">
        <f>'[1]PP_CETNIEWO_2021 U17'!B54</f>
        <v>BIAŁEK Amelia</v>
      </c>
      <c r="C56" s="102" t="str">
        <f>'[1]PP_CETNIEWO_2021 U17'!C54</f>
        <v>2007</v>
      </c>
      <c r="D56" s="103" t="str">
        <f>'[1]PP_CETNIEWO_2021 U17'!D54</f>
        <v>KS marbi-sport Żywiec</v>
      </c>
      <c r="E56" s="124" t="s">
        <v>1007</v>
      </c>
      <c r="F56" s="116">
        <f t="shared" si="7"/>
        <v>380</v>
      </c>
      <c r="G56" s="106">
        <f>'[1]PP_CETNIEWO_2021 U17'!K54</f>
        <v>43</v>
      </c>
      <c r="H56" s="106">
        <f>'[1]PP_CETNIEWO_2021 U17'!Q54</f>
        <v>35</v>
      </c>
      <c r="I56" s="106">
        <f>'[1]PP_CETNIEWO_2021 U17'!W54</f>
        <v>41</v>
      </c>
      <c r="J56" s="106">
        <f>'[1]PP_CETNIEWO_2021 U17'!AC54</f>
        <v>34</v>
      </c>
      <c r="K56" s="106">
        <f>'[1]PP_CETNIEWO_2021 U17'!AI54</f>
        <v>40</v>
      </c>
      <c r="L56" s="106">
        <f>'[1]PP_CETNIEWO_2021 U17'!AO54</f>
        <v>35</v>
      </c>
      <c r="M56" s="106">
        <f>'[1]PP_CETNIEWO_2021 U17'!AU54</f>
        <v>34</v>
      </c>
      <c r="N56" s="106">
        <f>'[1]PP_CETNIEWO_2021 U17'!BA54</f>
        <v>38</v>
      </c>
      <c r="O56" s="106">
        <f>'[1]PP_CETNIEWO_2021 U17'!BG54</f>
        <v>40</v>
      </c>
      <c r="P56" s="106">
        <f>'[1]PP_CETNIEWO_2021 U17'!BM54</f>
        <v>40</v>
      </c>
      <c r="Q56" s="125">
        <f t="shared" si="8"/>
        <v>230</v>
      </c>
      <c r="R56" s="136">
        <v>21</v>
      </c>
      <c r="S56" s="136">
        <v>18</v>
      </c>
      <c r="T56" s="136">
        <v>18</v>
      </c>
      <c r="U56" s="136">
        <v>34</v>
      </c>
      <c r="V56" s="136">
        <v>20</v>
      </c>
      <c r="W56" s="136">
        <v>15</v>
      </c>
      <c r="X56" s="136">
        <v>27</v>
      </c>
      <c r="Y56" s="136">
        <v>28</v>
      </c>
      <c r="Z56" s="136">
        <v>36</v>
      </c>
      <c r="AA56" s="130">
        <v>47</v>
      </c>
      <c r="AB56" s="120">
        <f t="shared" si="9"/>
        <v>264</v>
      </c>
      <c r="AC56" s="131">
        <f t="shared" si="10"/>
        <v>166</v>
      </c>
      <c r="AD56" s="132">
        <f t="shared" si="11"/>
        <v>-64</v>
      </c>
      <c r="AE56" s="133">
        <f t="shared" si="12"/>
        <v>396</v>
      </c>
      <c r="AF56" s="134">
        <f t="shared" si="13"/>
        <v>198</v>
      </c>
    </row>
    <row r="57" spans="1:32" ht="16.2" thickBot="1">
      <c r="A57" s="138">
        <v>11</v>
      </c>
      <c r="B57" s="101" t="str">
        <f>'[1]PP_CETNIEWO_2021 U17'!B72</f>
        <v>WYCZOŁEK Zofia</v>
      </c>
      <c r="C57" s="102" t="str">
        <f>'[1]PP_CETNIEWO_2021 U17'!C72</f>
        <v>2007</v>
      </c>
      <c r="D57" s="103" t="str">
        <f>'[1]PP_CETNIEWO_2021 U17'!D72</f>
        <v>UKS "G-8 Bielany" Warszawa</v>
      </c>
      <c r="E57" s="124" t="s">
        <v>1008</v>
      </c>
      <c r="F57" s="116">
        <f t="shared" si="7"/>
        <v>380</v>
      </c>
      <c r="G57" s="106">
        <f>'[1]PP_CETNIEWO_2021 U17'!K72</f>
        <v>38</v>
      </c>
      <c r="H57" s="106">
        <f>'[1]PP_CETNIEWO_2021 U17'!Q72</f>
        <v>42</v>
      </c>
      <c r="I57" s="106">
        <f>'[1]PP_CETNIEWO_2021 U17'!W72</f>
        <v>42</v>
      </c>
      <c r="J57" s="106">
        <f>'[1]PP_CETNIEWO_2021 U17'!AC72</f>
        <v>32</v>
      </c>
      <c r="K57" s="106">
        <f>'[1]PP_CETNIEWO_2021 U17'!AI72</f>
        <v>41</v>
      </c>
      <c r="L57" s="106">
        <f>'[1]PP_CETNIEWO_2021 U17'!AO72</f>
        <v>34</v>
      </c>
      <c r="M57" s="106">
        <f>'[1]PP_CETNIEWO_2021 U17'!AU72</f>
        <v>30</v>
      </c>
      <c r="N57" s="106">
        <f>'[1]PP_CETNIEWO_2021 U17'!BA72</f>
        <v>41</v>
      </c>
      <c r="O57" s="106">
        <f>'[1]PP_CETNIEWO_2021 U17'!BG72</f>
        <v>39</v>
      </c>
      <c r="P57" s="106">
        <f>'[1]PP_CETNIEWO_2021 U17'!BM72</f>
        <v>41</v>
      </c>
      <c r="Q57" s="125">
        <f t="shared" si="8"/>
        <v>230</v>
      </c>
      <c r="R57" s="136">
        <v>21</v>
      </c>
      <c r="S57" s="136">
        <v>20</v>
      </c>
      <c r="T57" s="136">
        <v>50</v>
      </c>
      <c r="U57" s="136">
        <v>19</v>
      </c>
      <c r="V57" s="136">
        <v>40</v>
      </c>
      <c r="W57" s="136">
        <v>43</v>
      </c>
      <c r="X57" s="136">
        <v>23</v>
      </c>
      <c r="Y57" s="136">
        <v>25</v>
      </c>
      <c r="Z57" s="136">
        <v>38</v>
      </c>
      <c r="AA57" s="130">
        <v>50</v>
      </c>
      <c r="AB57" s="120">
        <f t="shared" si="9"/>
        <v>329</v>
      </c>
      <c r="AC57" s="131">
        <f t="shared" si="10"/>
        <v>101</v>
      </c>
      <c r="AD57" s="132">
        <f t="shared" si="11"/>
        <v>-129</v>
      </c>
      <c r="AE57" s="133">
        <f t="shared" si="12"/>
        <v>331</v>
      </c>
      <c r="AF57" s="134">
        <f t="shared" si="13"/>
        <v>165.5</v>
      </c>
    </row>
    <row r="58" spans="1:32" ht="16.2" thickBot="1">
      <c r="A58" s="138">
        <v>12</v>
      </c>
      <c r="B58" s="101" t="str">
        <f>'[1]PP_CETNIEWO_2021 U17'!B56</f>
        <v>WŁODARA Aleksandra</v>
      </c>
      <c r="C58" s="102" t="str">
        <f>'[1]PP_CETNIEWO_2021 U17'!C56</f>
        <v>2007</v>
      </c>
      <c r="D58" s="103" t="str">
        <f>'[1]PP_CETNIEWO_2021 U17'!D56</f>
        <v>CKP \"Pirania\" Częstochowa</v>
      </c>
      <c r="E58" s="124" t="s">
        <v>1009</v>
      </c>
      <c r="F58" s="116">
        <f t="shared" si="7"/>
        <v>377</v>
      </c>
      <c r="G58" s="106">
        <f>'[1]PP_CETNIEWO_2021 U17'!K56</f>
        <v>34</v>
      </c>
      <c r="H58" s="106">
        <f>'[1]PP_CETNIEWO_2021 U17'!Q56</f>
        <v>34</v>
      </c>
      <c r="I58" s="106">
        <f>'[1]PP_CETNIEWO_2021 U17'!W56</f>
        <v>39</v>
      </c>
      <c r="J58" s="106">
        <f>'[1]PP_CETNIEWO_2021 U17'!AC56</f>
        <v>40</v>
      </c>
      <c r="K58" s="106">
        <f>'[1]PP_CETNIEWO_2021 U17'!AI56</f>
        <v>34</v>
      </c>
      <c r="L58" s="106">
        <f>'[1]PP_CETNIEWO_2021 U17'!AO56</f>
        <v>40</v>
      </c>
      <c r="M58" s="106">
        <f>'[1]PP_CETNIEWO_2021 U17'!AU56</f>
        <v>45</v>
      </c>
      <c r="N58" s="106">
        <f>'[1]PP_CETNIEWO_2021 U17'!BA56</f>
        <v>39</v>
      </c>
      <c r="O58" s="106">
        <f>'[1]PP_CETNIEWO_2021 U17'!BG56</f>
        <v>34</v>
      </c>
      <c r="P58" s="106">
        <f>'[1]PP_CETNIEWO_2021 U17'!BM56</f>
        <v>38</v>
      </c>
      <c r="Q58" s="125">
        <f t="shared" si="8"/>
        <v>227</v>
      </c>
      <c r="R58" s="136">
        <v>50</v>
      </c>
      <c r="S58" s="136">
        <v>39</v>
      </c>
      <c r="T58" s="136">
        <v>43</v>
      </c>
      <c r="U58" s="136">
        <v>24</v>
      </c>
      <c r="V58" s="136">
        <v>37</v>
      </c>
      <c r="W58" s="136">
        <v>24</v>
      </c>
      <c r="X58" s="136">
        <v>29</v>
      </c>
      <c r="Y58" s="136">
        <v>50</v>
      </c>
      <c r="Z58" s="136">
        <v>50</v>
      </c>
      <c r="AA58" s="130">
        <v>36</v>
      </c>
      <c r="AB58" s="120">
        <f t="shared" si="9"/>
        <v>382</v>
      </c>
      <c r="AC58" s="131">
        <f t="shared" si="10"/>
        <v>48</v>
      </c>
      <c r="AD58" s="132">
        <f t="shared" si="11"/>
        <v>-179</v>
      </c>
      <c r="AE58" s="133">
        <f t="shared" si="12"/>
        <v>275</v>
      </c>
      <c r="AF58" s="134">
        <f t="shared" si="13"/>
        <v>137.5</v>
      </c>
    </row>
    <row r="59" spans="1:32" ht="16.2" thickBot="1">
      <c r="A59" s="138">
        <v>13</v>
      </c>
      <c r="B59" s="101" t="str">
        <f>'[1]PP_CETNIEWO_2021 U17'!B55</f>
        <v>NOSAL Martyna</v>
      </c>
      <c r="C59" s="102" t="str">
        <f>'[1]PP_CETNIEWO_2021 U17'!C55</f>
        <v>2007</v>
      </c>
      <c r="D59" s="103" t="str">
        <f>'[1]PP_CETNIEWO_2021 U17'!D55</f>
        <v>KS \"Pentathlon Szczecinek\"</v>
      </c>
      <c r="E59" s="124" t="s">
        <v>1010</v>
      </c>
      <c r="F59" s="116">
        <f t="shared" si="7"/>
        <v>368</v>
      </c>
      <c r="G59" s="106">
        <f>'[1]PP_CETNIEWO_2021 U17'!K55</f>
        <v>39</v>
      </c>
      <c r="H59" s="106">
        <f>'[1]PP_CETNIEWO_2021 U17'!Q55</f>
        <v>30</v>
      </c>
      <c r="I59" s="106">
        <f>'[1]PP_CETNIEWO_2021 U17'!W55</f>
        <v>33</v>
      </c>
      <c r="J59" s="106">
        <f>'[1]PP_CETNIEWO_2021 U17'!AC55</f>
        <v>43</v>
      </c>
      <c r="K59" s="106">
        <f>'[1]PP_CETNIEWO_2021 U17'!AI55</f>
        <v>33</v>
      </c>
      <c r="L59" s="106">
        <f>'[1]PP_CETNIEWO_2021 U17'!AO55</f>
        <v>40</v>
      </c>
      <c r="M59" s="106">
        <f>'[1]PP_CETNIEWO_2021 U17'!AU55</f>
        <v>37</v>
      </c>
      <c r="N59" s="106">
        <f>'[1]PP_CETNIEWO_2021 U17'!BA55</f>
        <v>38</v>
      </c>
      <c r="O59" s="106">
        <f>'[1]PP_CETNIEWO_2021 U17'!BG55</f>
        <v>36</v>
      </c>
      <c r="P59" s="106">
        <f>'[1]PP_CETNIEWO_2021 U17'!BM55</f>
        <v>39</v>
      </c>
      <c r="Q59" s="125">
        <f t="shared" si="8"/>
        <v>218</v>
      </c>
      <c r="R59" s="136">
        <v>31</v>
      </c>
      <c r="S59" s="136">
        <v>23</v>
      </c>
      <c r="T59" s="136">
        <v>50</v>
      </c>
      <c r="U59" s="136">
        <v>44</v>
      </c>
      <c r="V59" s="136">
        <v>50</v>
      </c>
      <c r="W59" s="136">
        <v>24</v>
      </c>
      <c r="X59" s="136">
        <v>50</v>
      </c>
      <c r="Y59" s="136">
        <v>36</v>
      </c>
      <c r="Z59" s="136">
        <v>50</v>
      </c>
      <c r="AA59" s="130">
        <v>50</v>
      </c>
      <c r="AB59" s="120">
        <f t="shared" si="9"/>
        <v>408</v>
      </c>
      <c r="AC59" s="131">
        <f t="shared" si="10"/>
        <v>22</v>
      </c>
      <c r="AD59" s="132">
        <f t="shared" si="11"/>
        <v>-196</v>
      </c>
      <c r="AE59" s="133">
        <f t="shared" si="12"/>
        <v>240</v>
      </c>
      <c r="AF59" s="134">
        <f t="shared" si="13"/>
        <v>120</v>
      </c>
    </row>
    <row r="60" spans="1:32" ht="16.2" thickBot="1">
      <c r="A60" s="138">
        <v>14</v>
      </c>
      <c r="B60" s="101" t="str">
        <f>'[1]PP_CETNIEWO_2021 U17'!B53</f>
        <v>ŚLEDŹ Zuzanna</v>
      </c>
      <c r="C60" s="102" t="str">
        <f>'[1]PP_CETNIEWO_2021 U17'!C53</f>
        <v>2007</v>
      </c>
      <c r="D60" s="103" t="str">
        <f>'[1]PP_CETNIEWO_2021 U17'!D53</f>
        <v>KS \"Pentathlon Szczecinek\"</v>
      </c>
      <c r="E60" s="124" t="s">
        <v>1011</v>
      </c>
      <c r="F60" s="116">
        <f t="shared" si="7"/>
        <v>365</v>
      </c>
      <c r="G60" s="106">
        <f>'[1]PP_CETNIEWO_2021 U17'!K53</f>
        <v>29</v>
      </c>
      <c r="H60" s="106">
        <f>'[1]PP_CETNIEWO_2021 U17'!Q53</f>
        <v>34</v>
      </c>
      <c r="I60" s="106">
        <f>'[1]PP_CETNIEWO_2021 U17'!W53</f>
        <v>35</v>
      </c>
      <c r="J60" s="106">
        <f>'[1]PP_CETNIEWO_2021 U17'!AC53</f>
        <v>38</v>
      </c>
      <c r="K60" s="106">
        <f>'[1]PP_CETNIEWO_2021 U17'!AI53</f>
        <v>39</v>
      </c>
      <c r="L60" s="106">
        <f>'[1]PP_CETNIEWO_2021 U17'!AO53</f>
        <v>31</v>
      </c>
      <c r="M60" s="106">
        <f>'[1]PP_CETNIEWO_2021 U17'!AU53</f>
        <v>37</v>
      </c>
      <c r="N60" s="106">
        <f>'[1]PP_CETNIEWO_2021 U17'!BA53</f>
        <v>40</v>
      </c>
      <c r="O60" s="106">
        <f>'[1]PP_CETNIEWO_2021 U17'!BG53</f>
        <v>40</v>
      </c>
      <c r="P60" s="106">
        <f>'[1]PP_CETNIEWO_2021 U17'!BM53</f>
        <v>42</v>
      </c>
      <c r="Q60" s="125">
        <f t="shared" si="8"/>
        <v>215</v>
      </c>
      <c r="R60" s="136">
        <v>24</v>
      </c>
      <c r="S60" s="136">
        <v>39</v>
      </c>
      <c r="T60" s="136">
        <v>16</v>
      </c>
      <c r="U60" s="136">
        <v>20</v>
      </c>
      <c r="V60" s="136">
        <v>43</v>
      </c>
      <c r="W60" s="136">
        <v>26</v>
      </c>
      <c r="X60" s="136">
        <v>22</v>
      </c>
      <c r="Y60" s="136">
        <v>38</v>
      </c>
      <c r="Z60" s="136">
        <v>50</v>
      </c>
      <c r="AA60" s="130">
        <v>30</v>
      </c>
      <c r="AB60" s="120">
        <f t="shared" si="9"/>
        <v>308</v>
      </c>
      <c r="AC60" s="131">
        <f t="shared" si="10"/>
        <v>122</v>
      </c>
      <c r="AD60" s="132">
        <f t="shared" si="11"/>
        <v>-93</v>
      </c>
      <c r="AE60" s="133">
        <f t="shared" si="12"/>
        <v>337</v>
      </c>
      <c r="AF60" s="134">
        <f t="shared" si="13"/>
        <v>168.5</v>
      </c>
    </row>
    <row r="61" spans="1:32" ht="16.2" thickBot="1">
      <c r="A61" s="138">
        <v>15</v>
      </c>
      <c r="B61" s="101" t="str">
        <f>'[1]PP_CETNIEWO_2021 U17'!B77</f>
        <v>SULAK Antonina</v>
      </c>
      <c r="C61" s="102" t="str">
        <f>'[1]PP_CETNIEWO_2021 U17'!C77</f>
        <v>2006</v>
      </c>
      <c r="D61" s="103" t="str">
        <f>'[1]PP_CETNIEWO_2021 U17'!D77</f>
        <v>UKS "Piątka" Konstantynów</v>
      </c>
      <c r="E61" s="124" t="s">
        <v>1012</v>
      </c>
      <c r="F61" s="116">
        <f t="shared" si="7"/>
        <v>361</v>
      </c>
      <c r="G61" s="106">
        <f>'[1]PP_CETNIEWO_2021 U17'!K77</f>
        <v>33</v>
      </c>
      <c r="H61" s="106">
        <f>'[1]PP_CETNIEWO_2021 U17'!Q77</f>
        <v>37</v>
      </c>
      <c r="I61" s="106">
        <f>'[1]PP_CETNIEWO_2021 U17'!W77</f>
        <v>39</v>
      </c>
      <c r="J61" s="106">
        <f>'[1]PP_CETNIEWO_2021 U17'!AC77</f>
        <v>36</v>
      </c>
      <c r="K61" s="106">
        <f>'[1]PP_CETNIEWO_2021 U17'!AI77</f>
        <v>35</v>
      </c>
      <c r="L61" s="106">
        <f>'[1]PP_CETNIEWO_2021 U17'!AO77</f>
        <v>38</v>
      </c>
      <c r="M61" s="106">
        <f>'[1]PP_CETNIEWO_2021 U17'!AU77</f>
        <v>30</v>
      </c>
      <c r="N61" s="106">
        <f>'[1]PP_CETNIEWO_2021 U17'!BA77</f>
        <v>35</v>
      </c>
      <c r="O61" s="106">
        <f>'[1]PP_CETNIEWO_2021 U17'!BG77</f>
        <v>34</v>
      </c>
      <c r="P61" s="106">
        <f>'[1]PP_CETNIEWO_2021 U17'!BM77</f>
        <v>44</v>
      </c>
      <c r="Q61" s="125">
        <f t="shared" si="8"/>
        <v>211</v>
      </c>
      <c r="R61" s="136">
        <v>17</v>
      </c>
      <c r="S61" s="136">
        <v>41</v>
      </c>
      <c r="T61" s="136">
        <v>18</v>
      </c>
      <c r="U61" s="136">
        <v>40</v>
      </c>
      <c r="V61" s="136">
        <v>20</v>
      </c>
      <c r="W61" s="136">
        <v>24</v>
      </c>
      <c r="X61" s="136">
        <v>25</v>
      </c>
      <c r="Y61" s="136">
        <v>15</v>
      </c>
      <c r="Z61" s="136">
        <v>27</v>
      </c>
      <c r="AA61" s="130">
        <v>14</v>
      </c>
      <c r="AB61" s="120">
        <f t="shared" si="9"/>
        <v>241</v>
      </c>
      <c r="AC61" s="131">
        <f t="shared" si="10"/>
        <v>189</v>
      </c>
      <c r="AD61" s="132">
        <f t="shared" si="11"/>
        <v>-22</v>
      </c>
      <c r="AE61" s="133">
        <f t="shared" si="12"/>
        <v>400</v>
      </c>
      <c r="AF61" s="134">
        <f t="shared" si="13"/>
        <v>200</v>
      </c>
    </row>
    <row r="62" spans="1:32" ht="16.2" thickBot="1">
      <c r="A62" s="138">
        <v>16</v>
      </c>
      <c r="B62" s="101" t="str">
        <f>'[1]PP_CETNIEWO_2021 U17'!B61</f>
        <v>JASTRZĘBSKA Zuzanna</v>
      </c>
      <c r="C62" s="102" t="str">
        <f>'[1]PP_CETNIEWO_2021 U17'!C61</f>
        <v>2007</v>
      </c>
      <c r="D62" s="103" t="str">
        <f>'[1]PP_CETNIEWO_2021 U17'!D61</f>
        <v>ZKS Drzonków</v>
      </c>
      <c r="E62" s="124" t="s">
        <v>1013</v>
      </c>
      <c r="F62" s="116">
        <f t="shared" si="7"/>
        <v>359</v>
      </c>
      <c r="G62" s="106">
        <f>'[1]PP_CETNIEWO_2021 U17'!K61</f>
        <v>37</v>
      </c>
      <c r="H62" s="106">
        <f>'[1]PP_CETNIEWO_2021 U17'!Q61</f>
        <v>33</v>
      </c>
      <c r="I62" s="106">
        <f>'[1]PP_CETNIEWO_2021 U17'!W61</f>
        <v>39</v>
      </c>
      <c r="J62" s="106">
        <f>'[1]PP_CETNIEWO_2021 U17'!AC61</f>
        <v>36</v>
      </c>
      <c r="K62" s="106">
        <f>'[1]PP_CETNIEWO_2021 U17'!AI61</f>
        <v>29</v>
      </c>
      <c r="L62" s="106">
        <f>'[1]PP_CETNIEWO_2021 U17'!AO61</f>
        <v>39</v>
      </c>
      <c r="M62" s="106">
        <f>'[1]PP_CETNIEWO_2021 U17'!AU61</f>
        <v>38</v>
      </c>
      <c r="N62" s="106">
        <f>'[1]PP_CETNIEWO_2021 U17'!BA61</f>
        <v>37</v>
      </c>
      <c r="O62" s="106">
        <f>'[1]PP_CETNIEWO_2021 U17'!BG61</f>
        <v>35</v>
      </c>
      <c r="P62" s="106">
        <f>'[1]PP_CETNIEWO_2021 U17'!BM61</f>
        <v>36</v>
      </c>
      <c r="Q62" s="125">
        <f t="shared" si="8"/>
        <v>209</v>
      </c>
      <c r="R62" s="136">
        <v>13</v>
      </c>
      <c r="S62" s="136">
        <v>32</v>
      </c>
      <c r="T62" s="136">
        <v>19</v>
      </c>
      <c r="U62" s="136">
        <v>22</v>
      </c>
      <c r="V62" s="136">
        <v>24</v>
      </c>
      <c r="W62" s="136">
        <v>22</v>
      </c>
      <c r="X62" s="136">
        <v>20</v>
      </c>
      <c r="Y62" s="136">
        <v>20</v>
      </c>
      <c r="Z62" s="136">
        <v>32</v>
      </c>
      <c r="AA62" s="130">
        <v>33</v>
      </c>
      <c r="AB62" s="120">
        <f t="shared" si="9"/>
        <v>237</v>
      </c>
      <c r="AC62" s="131">
        <f t="shared" si="10"/>
        <v>193</v>
      </c>
      <c r="AD62" s="132">
        <f t="shared" si="11"/>
        <v>-16</v>
      </c>
      <c r="AE62" s="133">
        <f t="shared" si="12"/>
        <v>402</v>
      </c>
      <c r="AF62" s="134">
        <f t="shared" si="13"/>
        <v>201</v>
      </c>
    </row>
    <row r="63" spans="1:32" ht="16.2" thickBot="1">
      <c r="A63" s="138">
        <v>17</v>
      </c>
      <c r="B63" s="101" t="str">
        <f>'[1]PP_CETNIEWO_2021 U17'!B51</f>
        <v>LEWANDOWSKA Daria</v>
      </c>
      <c r="C63" s="102" t="str">
        <f>'[1]PP_CETNIEWO_2021 U17'!C51</f>
        <v>2003</v>
      </c>
      <c r="D63" s="103" t="str">
        <f>'[1]PP_CETNIEWO_2021 U17'!D51</f>
        <v>KS \"Pentathlon Szczecinek\"</v>
      </c>
      <c r="E63" s="124" t="s">
        <v>1014</v>
      </c>
      <c r="F63" s="116">
        <f t="shared" si="7"/>
        <v>353</v>
      </c>
      <c r="G63" s="106">
        <f>'[1]PP_CETNIEWO_2021 U17'!K51</f>
        <v>33</v>
      </c>
      <c r="H63" s="106">
        <f>'[1]PP_CETNIEWO_2021 U17'!Q51</f>
        <v>36</v>
      </c>
      <c r="I63" s="106">
        <f>'[1]PP_CETNIEWO_2021 U17'!W51</f>
        <v>41</v>
      </c>
      <c r="J63" s="106">
        <f>'[1]PP_CETNIEWO_2021 U17'!AC51</f>
        <v>37</v>
      </c>
      <c r="K63" s="106">
        <f>'[1]PP_CETNIEWO_2021 U17'!AI51</f>
        <v>40</v>
      </c>
      <c r="L63" s="106">
        <f>'[1]PP_CETNIEWO_2021 U17'!AO51</f>
        <v>25</v>
      </c>
      <c r="M63" s="106">
        <f>'[1]PP_CETNIEWO_2021 U17'!AU51</f>
        <v>34</v>
      </c>
      <c r="N63" s="106">
        <f>'[1]PP_CETNIEWO_2021 U17'!BA51</f>
        <v>36</v>
      </c>
      <c r="O63" s="106">
        <f>'[1]PP_CETNIEWO_2021 U17'!BG51</f>
        <v>36</v>
      </c>
      <c r="P63" s="106">
        <f>'[1]PP_CETNIEWO_2021 U17'!BM51</f>
        <v>35</v>
      </c>
      <c r="Q63" s="125">
        <f t="shared" si="8"/>
        <v>203</v>
      </c>
      <c r="R63" s="136">
        <v>13</v>
      </c>
      <c r="S63" s="136">
        <v>43</v>
      </c>
      <c r="T63" s="136">
        <v>24</v>
      </c>
      <c r="U63" s="136">
        <v>22</v>
      </c>
      <c r="V63" s="136">
        <v>17</v>
      </c>
      <c r="W63" s="136">
        <v>26</v>
      </c>
      <c r="X63" s="136">
        <v>50</v>
      </c>
      <c r="Y63" s="136">
        <v>18</v>
      </c>
      <c r="Z63" s="136">
        <v>30</v>
      </c>
      <c r="AA63" s="130">
        <v>25</v>
      </c>
      <c r="AB63" s="120">
        <f t="shared" si="9"/>
        <v>268</v>
      </c>
      <c r="AC63" s="131">
        <f t="shared" si="10"/>
        <v>162</v>
      </c>
      <c r="AD63" s="132">
        <f t="shared" si="11"/>
        <v>-41</v>
      </c>
      <c r="AE63" s="133">
        <f t="shared" si="12"/>
        <v>365</v>
      </c>
      <c r="AF63" s="134">
        <f t="shared" si="13"/>
        <v>182.5</v>
      </c>
    </row>
    <row r="64" spans="1:32" ht="16.2" thickBot="1">
      <c r="A64" s="138">
        <v>18</v>
      </c>
      <c r="B64" s="101" t="str">
        <f>'[1]PP_CETNIEWO_2021 U17'!B76</f>
        <v>KACZMAREK Amelia</v>
      </c>
      <c r="C64" s="102" t="str">
        <f>'[1]PP_CETNIEWO_2021 U17'!C76</f>
        <v>2007</v>
      </c>
      <c r="D64" s="103" t="str">
        <f>'[1]PP_CETNIEWO_2021 U17'!D76</f>
        <v>UKS "Piątka" Konstantynów</v>
      </c>
      <c r="E64" s="124" t="s">
        <v>1015</v>
      </c>
      <c r="F64" s="116">
        <f t="shared" si="7"/>
        <v>352</v>
      </c>
      <c r="G64" s="106">
        <f>'[1]PP_CETNIEWO_2021 U17'!K76</f>
        <v>32</v>
      </c>
      <c r="H64" s="106">
        <f>'[1]PP_CETNIEWO_2021 U17'!Q76</f>
        <v>43</v>
      </c>
      <c r="I64" s="106">
        <f>'[1]PP_CETNIEWO_2021 U17'!W76</f>
        <v>27</v>
      </c>
      <c r="J64" s="106">
        <f>'[1]PP_CETNIEWO_2021 U17'!AC76</f>
        <v>34</v>
      </c>
      <c r="K64" s="106">
        <f>'[1]PP_CETNIEWO_2021 U17'!AI76</f>
        <v>38</v>
      </c>
      <c r="L64" s="106">
        <f>'[1]PP_CETNIEWO_2021 U17'!AO76</f>
        <v>36</v>
      </c>
      <c r="M64" s="106">
        <f>'[1]PP_CETNIEWO_2021 U17'!AU76</f>
        <v>32</v>
      </c>
      <c r="N64" s="106">
        <f>'[1]PP_CETNIEWO_2021 U17'!BA76</f>
        <v>35</v>
      </c>
      <c r="O64" s="106">
        <f>'[1]PP_CETNIEWO_2021 U17'!BG76</f>
        <v>39</v>
      </c>
      <c r="P64" s="106">
        <f>'[1]PP_CETNIEWO_2021 U17'!BM76</f>
        <v>36</v>
      </c>
      <c r="Q64" s="125">
        <f t="shared" si="8"/>
        <v>202</v>
      </c>
      <c r="R64" s="136">
        <v>50</v>
      </c>
      <c r="S64" s="136">
        <v>50</v>
      </c>
      <c r="T64" s="136">
        <v>50</v>
      </c>
      <c r="U64" s="136">
        <v>50</v>
      </c>
      <c r="V64" s="136">
        <v>39</v>
      </c>
      <c r="W64" s="136">
        <v>39</v>
      </c>
      <c r="X64" s="136">
        <v>28</v>
      </c>
      <c r="Y64" s="136">
        <v>39</v>
      </c>
      <c r="Z64" s="136">
        <v>29</v>
      </c>
      <c r="AA64" s="130">
        <v>50</v>
      </c>
      <c r="AB64" s="120">
        <f t="shared" si="9"/>
        <v>424</v>
      </c>
      <c r="AC64" s="131">
        <f t="shared" si="10"/>
        <v>6</v>
      </c>
      <c r="AD64" s="132">
        <f t="shared" si="11"/>
        <v>-196</v>
      </c>
      <c r="AE64" s="133">
        <f t="shared" si="12"/>
        <v>208</v>
      </c>
      <c r="AF64" s="134">
        <f t="shared" si="13"/>
        <v>104</v>
      </c>
    </row>
    <row r="65" spans="1:256" ht="16.2" thickBot="1">
      <c r="A65" s="138">
        <v>19</v>
      </c>
      <c r="B65" s="101" t="str">
        <f>'[1]PP_CETNIEWO_2021 U17'!B58</f>
        <v>WALOCH Kinga</v>
      </c>
      <c r="C65" s="102" t="str">
        <f>'[1]PP_CETNIEWO_2021 U17'!C58</f>
        <v>2006</v>
      </c>
      <c r="D65" s="103" t="str">
        <f>'[1]PP_CETNIEWO_2021 U17'!D58</f>
        <v>UKS "Wiking" Radomsko</v>
      </c>
      <c r="E65" s="124" t="s">
        <v>1016</v>
      </c>
      <c r="F65" s="116">
        <f t="shared" si="7"/>
        <v>349</v>
      </c>
      <c r="G65" s="106">
        <f>'[1]PP_CETNIEWO_2021 U17'!K58</f>
        <v>33</v>
      </c>
      <c r="H65" s="106">
        <f>'[1]PP_CETNIEWO_2021 U17'!Q58</f>
        <v>34</v>
      </c>
      <c r="I65" s="106">
        <f>'[1]PP_CETNIEWO_2021 U17'!W58</f>
        <v>31</v>
      </c>
      <c r="J65" s="106">
        <f>'[1]PP_CETNIEWO_2021 U17'!AC58</f>
        <v>35</v>
      </c>
      <c r="K65" s="106">
        <f>'[1]PP_CETNIEWO_2021 U17'!AI58</f>
        <v>38</v>
      </c>
      <c r="L65" s="106">
        <f>'[1]PP_CETNIEWO_2021 U17'!AO58</f>
        <v>33</v>
      </c>
      <c r="M65" s="106">
        <f>'[1]PP_CETNIEWO_2021 U17'!AU58</f>
        <v>34</v>
      </c>
      <c r="N65" s="106">
        <f>'[1]PP_CETNIEWO_2021 U17'!BA58</f>
        <v>39</v>
      </c>
      <c r="O65" s="106">
        <f>'[1]PP_CETNIEWO_2021 U17'!BG58</f>
        <v>33</v>
      </c>
      <c r="P65" s="106">
        <f>'[1]PP_CETNIEWO_2021 U17'!BM58</f>
        <v>39</v>
      </c>
      <c r="Q65" s="125">
        <f t="shared" si="8"/>
        <v>199</v>
      </c>
      <c r="R65" s="136">
        <v>33</v>
      </c>
      <c r="S65" s="136">
        <v>22</v>
      </c>
      <c r="T65" s="136">
        <v>21</v>
      </c>
      <c r="U65" s="136">
        <v>28</v>
      </c>
      <c r="V65" s="136">
        <v>37</v>
      </c>
      <c r="W65" s="136">
        <v>34</v>
      </c>
      <c r="X65" s="136">
        <v>19</v>
      </c>
      <c r="Y65" s="136">
        <v>18</v>
      </c>
      <c r="Z65" s="136">
        <v>18</v>
      </c>
      <c r="AA65" s="130">
        <v>25</v>
      </c>
      <c r="AB65" s="120">
        <f t="shared" si="9"/>
        <v>255</v>
      </c>
      <c r="AC65" s="131">
        <f t="shared" si="10"/>
        <v>175</v>
      </c>
      <c r="AD65" s="132">
        <f t="shared" si="11"/>
        <v>-24</v>
      </c>
      <c r="AE65" s="133">
        <f t="shared" si="12"/>
        <v>374</v>
      </c>
      <c r="AF65" s="134">
        <f t="shared" si="13"/>
        <v>187</v>
      </c>
    </row>
    <row r="66" spans="1:256" ht="16.2" thickBot="1">
      <c r="A66" s="138" t="s">
        <v>1017</v>
      </c>
      <c r="B66" s="101" t="str">
        <f>'[1]PP_CETNIEWO_2021 U17'!B29</f>
        <v>TOFIL Emilia</v>
      </c>
      <c r="C66" s="102" t="str">
        <f>'[1]PP_CETNIEWO_2021 U17'!C29</f>
        <v>2005</v>
      </c>
      <c r="D66" s="103" t="str">
        <f>'[1]PP_CETNIEWO_2021 U17'!D29</f>
        <v>UKS \"Gromik\" Gdynia</v>
      </c>
      <c r="E66" s="124" t="s">
        <v>995</v>
      </c>
      <c r="F66" s="116">
        <f t="shared" si="7"/>
        <v>349</v>
      </c>
      <c r="G66" s="106">
        <f>'[1]PP_CETNIEWO_2021 U17'!K29</f>
        <v>39</v>
      </c>
      <c r="H66" s="106">
        <f>'[1]PP_CETNIEWO_2021 U17'!Q29</f>
        <v>36</v>
      </c>
      <c r="I66" s="106">
        <f>'[1]PP_CETNIEWO_2021 U17'!W29</f>
        <v>32</v>
      </c>
      <c r="J66" s="106">
        <f>'[1]PP_CETNIEWO_2021 U17'!AC29</f>
        <v>37</v>
      </c>
      <c r="K66" s="106">
        <f>'[1]PP_CETNIEWO_2021 U17'!AI29</f>
        <v>36</v>
      </c>
      <c r="L66" s="106">
        <f>'[1]PP_CETNIEWO_2021 U17'!AO29</f>
        <v>33</v>
      </c>
      <c r="M66" s="106">
        <f>'[1]PP_CETNIEWO_2021 U17'!AU29</f>
        <v>40</v>
      </c>
      <c r="N66" s="106">
        <f>'[1]PP_CETNIEWO_2021 U17'!BA29</f>
        <v>27</v>
      </c>
      <c r="O66" s="106">
        <f>'[1]PP_CETNIEWO_2021 U17'!BG29</f>
        <v>33</v>
      </c>
      <c r="P66" s="106">
        <f>'[1]PP_CETNIEWO_2021 U17'!BM29</f>
        <v>36</v>
      </c>
      <c r="Q66" s="125">
        <f t="shared" si="8"/>
        <v>199</v>
      </c>
      <c r="R66" s="136">
        <v>17</v>
      </c>
      <c r="S66" s="136">
        <v>18</v>
      </c>
      <c r="T66" s="136">
        <v>30</v>
      </c>
      <c r="U66" s="136">
        <v>29</v>
      </c>
      <c r="V66" s="136">
        <v>28</v>
      </c>
      <c r="W66" s="136">
        <v>24</v>
      </c>
      <c r="X66" s="136">
        <v>23</v>
      </c>
      <c r="Y66" s="136">
        <v>34</v>
      </c>
      <c r="Z66" s="136">
        <v>21</v>
      </c>
      <c r="AA66" s="130">
        <v>38</v>
      </c>
      <c r="AB66" s="120">
        <f t="shared" si="9"/>
        <v>262</v>
      </c>
      <c r="AC66" s="131">
        <f t="shared" si="10"/>
        <v>168</v>
      </c>
      <c r="AD66" s="132">
        <f t="shared" si="11"/>
        <v>-31</v>
      </c>
      <c r="AE66" s="133">
        <f t="shared" si="12"/>
        <v>367</v>
      </c>
      <c r="AF66" s="134">
        <f t="shared" si="13"/>
        <v>183.5</v>
      </c>
    </row>
    <row r="67" spans="1:256" ht="16.2" thickBot="1">
      <c r="A67" s="138">
        <v>20</v>
      </c>
      <c r="B67" s="101" t="str">
        <f>'[1]PP_CETNIEWO_2021 U17'!B59</f>
        <v>BILOUS Dariia</v>
      </c>
      <c r="C67" s="102" t="str">
        <f>'[1]PP_CETNIEWO_2021 U17'!C59</f>
        <v>2007</v>
      </c>
      <c r="D67" s="103" t="str">
        <f>'[1]PP_CETNIEWO_2021 U17'!D59</f>
        <v>KS \"Pentathlon Szczecinek\"</v>
      </c>
      <c r="E67" s="124" t="s">
        <v>1018</v>
      </c>
      <c r="F67" s="116">
        <f t="shared" si="7"/>
        <v>348</v>
      </c>
      <c r="G67" s="106">
        <f>'[1]PP_CETNIEWO_2021 U17'!K59</f>
        <v>27</v>
      </c>
      <c r="H67" s="106">
        <f>'[1]PP_CETNIEWO_2021 U17'!Q59</f>
        <v>34</v>
      </c>
      <c r="I67" s="106">
        <f>'[1]PP_CETNIEWO_2021 U17'!W59</f>
        <v>31</v>
      </c>
      <c r="J67" s="106">
        <f>'[1]PP_CETNIEWO_2021 U17'!AC59</f>
        <v>38</v>
      </c>
      <c r="K67" s="106">
        <f>'[1]PP_CETNIEWO_2021 U17'!AI59</f>
        <v>39</v>
      </c>
      <c r="L67" s="106">
        <f>'[1]PP_CETNIEWO_2021 U17'!AO59</f>
        <v>32</v>
      </c>
      <c r="M67" s="106">
        <f>'[1]PP_CETNIEWO_2021 U17'!AU59</f>
        <v>40</v>
      </c>
      <c r="N67" s="106">
        <f>'[1]PP_CETNIEWO_2021 U17'!BA59</f>
        <v>37</v>
      </c>
      <c r="O67" s="106">
        <f>'[1]PP_CETNIEWO_2021 U17'!BG59</f>
        <v>34</v>
      </c>
      <c r="P67" s="106">
        <f>'[1]PP_CETNIEWO_2021 U17'!BM59</f>
        <v>36</v>
      </c>
      <c r="Q67" s="125">
        <f t="shared" si="8"/>
        <v>198</v>
      </c>
      <c r="R67" s="136">
        <v>50</v>
      </c>
      <c r="S67" s="136">
        <v>50</v>
      </c>
      <c r="T67" s="136">
        <v>50</v>
      </c>
      <c r="U67" s="136">
        <v>50</v>
      </c>
      <c r="V67" s="136">
        <v>42</v>
      </c>
      <c r="W67" s="136">
        <v>20</v>
      </c>
      <c r="X67" s="136">
        <v>29</v>
      </c>
      <c r="Y67" s="136">
        <v>36</v>
      </c>
      <c r="Z67" s="136">
        <v>35</v>
      </c>
      <c r="AA67" s="130">
        <v>34</v>
      </c>
      <c r="AB67" s="120">
        <f t="shared" si="9"/>
        <v>396</v>
      </c>
      <c r="AC67" s="131">
        <f t="shared" si="10"/>
        <v>34</v>
      </c>
      <c r="AD67" s="132">
        <f t="shared" si="11"/>
        <v>-164</v>
      </c>
      <c r="AE67" s="133">
        <f t="shared" si="12"/>
        <v>232</v>
      </c>
      <c r="AF67" s="134">
        <f t="shared" si="13"/>
        <v>116</v>
      </c>
    </row>
    <row r="68" spans="1:256" ht="16.2" thickBot="1">
      <c r="A68" s="138">
        <v>21</v>
      </c>
      <c r="B68" s="101" t="str">
        <f>'[1]PP_CETNIEWO_2021 U17'!B63</f>
        <v>SADŁOWSKA Anna</v>
      </c>
      <c r="C68" s="102" t="str">
        <f>'[1]PP_CETNIEWO_2021 U17'!C63</f>
        <v>2007</v>
      </c>
      <c r="D68" s="103" t="str">
        <f>'[1]PP_CETNIEWO_2021 U17'!D63</f>
        <v>UKS "Żoliborz" Warszawa</v>
      </c>
      <c r="E68" s="124" t="s">
        <v>1019</v>
      </c>
      <c r="F68" s="116">
        <f t="shared" si="7"/>
        <v>348</v>
      </c>
      <c r="G68" s="106">
        <f>'[1]PP_CETNIEWO_2021 U17'!K63</f>
        <v>31</v>
      </c>
      <c r="H68" s="106">
        <f>'[1]PP_CETNIEWO_2021 U17'!Q63</f>
        <v>30</v>
      </c>
      <c r="I68" s="106">
        <f>'[1]PP_CETNIEWO_2021 U17'!W63</f>
        <v>40</v>
      </c>
      <c r="J68" s="106">
        <f>'[1]PP_CETNIEWO_2021 U17'!AC63</f>
        <v>39</v>
      </c>
      <c r="K68" s="106">
        <f>'[1]PP_CETNIEWO_2021 U17'!AI63</f>
        <v>27</v>
      </c>
      <c r="L68" s="106">
        <f>'[1]PP_CETNIEWO_2021 U17'!AO63</f>
        <v>41</v>
      </c>
      <c r="M68" s="106">
        <f>'[1]PP_CETNIEWO_2021 U17'!AU63</f>
        <v>39</v>
      </c>
      <c r="N68" s="106">
        <f>'[1]PP_CETNIEWO_2021 U17'!BA63</f>
        <v>33</v>
      </c>
      <c r="O68" s="106">
        <f>'[1]PP_CETNIEWO_2021 U17'!BG63</f>
        <v>30</v>
      </c>
      <c r="P68" s="106">
        <f>'[1]PP_CETNIEWO_2021 U17'!BM63</f>
        <v>38</v>
      </c>
      <c r="Q68" s="125">
        <f t="shared" si="8"/>
        <v>198</v>
      </c>
      <c r="R68" s="136">
        <v>35</v>
      </c>
      <c r="S68" s="136">
        <v>25</v>
      </c>
      <c r="T68" s="136">
        <v>43</v>
      </c>
      <c r="U68" s="136">
        <v>32</v>
      </c>
      <c r="V68" s="136">
        <v>45</v>
      </c>
      <c r="W68" s="136">
        <v>49</v>
      </c>
      <c r="X68" s="136">
        <v>42</v>
      </c>
      <c r="Y68" s="136">
        <v>40</v>
      </c>
      <c r="Z68" s="136">
        <v>50</v>
      </c>
      <c r="AA68" s="130">
        <v>48</v>
      </c>
      <c r="AB68" s="120">
        <f t="shared" si="9"/>
        <v>409</v>
      </c>
      <c r="AC68" s="131">
        <f t="shared" si="10"/>
        <v>21</v>
      </c>
      <c r="AD68" s="132">
        <f t="shared" si="11"/>
        <v>-177</v>
      </c>
      <c r="AE68" s="133">
        <f t="shared" si="12"/>
        <v>219</v>
      </c>
      <c r="AF68" s="134">
        <f t="shared" si="13"/>
        <v>109.5</v>
      </c>
    </row>
    <row r="69" spans="1:256" ht="16.2" thickBot="1">
      <c r="A69" s="138">
        <v>22</v>
      </c>
      <c r="B69" s="101" t="str">
        <f>'[1]PP_CETNIEWO_2021 U17'!B70</f>
        <v>MODZELEWSKA Nicola</v>
      </c>
      <c r="C69" s="102" t="str">
        <f>'[1]PP_CETNIEWO_2021 U17'!C70</f>
        <v>2006</v>
      </c>
      <c r="D69" s="103" t="str">
        <f>'[1]PP_CETNIEWO_2021 U17'!D70</f>
        <v>UKS \"Dwójka\" Tczew</v>
      </c>
      <c r="E69" s="124" t="s">
        <v>1020</v>
      </c>
      <c r="F69" s="116">
        <f t="shared" si="7"/>
        <v>340</v>
      </c>
      <c r="G69" s="106">
        <f>'[1]PP_CETNIEWO_2021 U17'!K70</f>
        <v>29</v>
      </c>
      <c r="H69" s="106">
        <f>'[1]PP_CETNIEWO_2021 U17'!Q70</f>
        <v>42</v>
      </c>
      <c r="I69" s="106">
        <f>'[1]PP_CETNIEWO_2021 U17'!W70</f>
        <v>35</v>
      </c>
      <c r="J69" s="106">
        <f>'[1]PP_CETNIEWO_2021 U17'!AC70</f>
        <v>39</v>
      </c>
      <c r="K69" s="106">
        <f>'[1]PP_CETNIEWO_2021 U17'!AI70</f>
        <v>38</v>
      </c>
      <c r="L69" s="106">
        <f>'[1]PP_CETNIEWO_2021 U17'!AO70</f>
        <v>36</v>
      </c>
      <c r="M69" s="106">
        <f>'[1]PP_CETNIEWO_2021 U17'!AU70</f>
        <v>27</v>
      </c>
      <c r="N69" s="106">
        <f>'[1]PP_CETNIEWO_2021 U17'!BA70</f>
        <v>30</v>
      </c>
      <c r="O69" s="106">
        <f>'[1]PP_CETNIEWO_2021 U17'!BG70</f>
        <v>34</v>
      </c>
      <c r="P69" s="106">
        <f>'[1]PP_CETNIEWO_2021 U17'!BM70</f>
        <v>30</v>
      </c>
      <c r="Q69" s="125">
        <f t="shared" si="8"/>
        <v>190</v>
      </c>
      <c r="R69" s="136">
        <v>36</v>
      </c>
      <c r="S69" s="136">
        <v>24</v>
      </c>
      <c r="T69" s="136">
        <v>33</v>
      </c>
      <c r="U69" s="136">
        <v>23</v>
      </c>
      <c r="V69" s="136">
        <v>34</v>
      </c>
      <c r="W69" s="136">
        <v>41</v>
      </c>
      <c r="X69" s="136">
        <v>32</v>
      </c>
      <c r="Y69" s="136">
        <v>17</v>
      </c>
      <c r="Z69" s="136">
        <v>32</v>
      </c>
      <c r="AA69" s="130">
        <v>29</v>
      </c>
      <c r="AB69" s="120">
        <f t="shared" si="9"/>
        <v>301</v>
      </c>
      <c r="AC69" s="131">
        <f t="shared" si="10"/>
        <v>129</v>
      </c>
      <c r="AD69" s="132">
        <f t="shared" si="11"/>
        <v>-61</v>
      </c>
      <c r="AE69" s="133">
        <f t="shared" si="12"/>
        <v>319</v>
      </c>
      <c r="AF69" s="134">
        <f t="shared" si="13"/>
        <v>159.5</v>
      </c>
    </row>
    <row r="70" spans="1:256" ht="16.2" thickBot="1">
      <c r="A70" s="138">
        <v>23</v>
      </c>
      <c r="B70" s="101" t="str">
        <f>'[1]PP_CETNIEWO_2021 U17'!B68</f>
        <v>TYBUS Zuzanna</v>
      </c>
      <c r="C70" s="102" t="str">
        <f>'[1]PP_CETNIEWO_2021 U17'!C68</f>
        <v>2007</v>
      </c>
      <c r="D70" s="103" t="str">
        <f>'[1]PP_CETNIEWO_2021 U17'!D68</f>
        <v>UKS \"Dwójka\" Tczew</v>
      </c>
      <c r="E70" s="124" t="s">
        <v>1021</v>
      </c>
      <c r="F70" s="116">
        <f t="shared" si="7"/>
        <v>325</v>
      </c>
      <c r="G70" s="106">
        <f>'[1]PP_CETNIEWO_2021 U17'!K68</f>
        <v>30</v>
      </c>
      <c r="H70" s="106">
        <f>'[1]PP_CETNIEWO_2021 U17'!Q68</f>
        <v>28</v>
      </c>
      <c r="I70" s="106">
        <f>'[1]PP_CETNIEWO_2021 U17'!W68</f>
        <v>28</v>
      </c>
      <c r="J70" s="106">
        <f>'[1]PP_CETNIEWO_2021 U17'!AC68</f>
        <v>34</v>
      </c>
      <c r="K70" s="106">
        <f>'[1]PP_CETNIEWO_2021 U17'!AI68</f>
        <v>22</v>
      </c>
      <c r="L70" s="106">
        <f>'[1]PP_CETNIEWO_2021 U17'!AO68</f>
        <v>32</v>
      </c>
      <c r="M70" s="106">
        <f>'[1]PP_CETNIEWO_2021 U17'!AU68</f>
        <v>41</v>
      </c>
      <c r="N70" s="106">
        <f>'[1]PP_CETNIEWO_2021 U17'!BA68</f>
        <v>33</v>
      </c>
      <c r="O70" s="106">
        <f>'[1]PP_CETNIEWO_2021 U17'!BG68</f>
        <v>36</v>
      </c>
      <c r="P70" s="106">
        <f>'[1]PP_CETNIEWO_2021 U17'!BM68</f>
        <v>41</v>
      </c>
      <c r="Q70" s="125">
        <f t="shared" si="8"/>
        <v>175</v>
      </c>
      <c r="R70" s="136">
        <v>30</v>
      </c>
      <c r="S70" s="136">
        <v>50</v>
      </c>
      <c r="T70" s="136">
        <v>50</v>
      </c>
      <c r="U70" s="136">
        <v>50</v>
      </c>
      <c r="V70" s="136">
        <v>23</v>
      </c>
      <c r="W70" s="136">
        <v>39</v>
      </c>
      <c r="X70" s="136">
        <v>50</v>
      </c>
      <c r="Y70" s="136">
        <v>31</v>
      </c>
      <c r="Z70" s="136">
        <v>50</v>
      </c>
      <c r="AA70" s="130">
        <v>50</v>
      </c>
      <c r="AB70" s="120">
        <f t="shared" si="9"/>
        <v>423</v>
      </c>
      <c r="AC70" s="131">
        <f t="shared" si="10"/>
        <v>7</v>
      </c>
      <c r="AD70" s="132">
        <f t="shared" si="11"/>
        <v>-168</v>
      </c>
      <c r="AE70" s="133">
        <f t="shared" si="12"/>
        <v>182</v>
      </c>
      <c r="AF70" s="134">
        <f t="shared" si="13"/>
        <v>91</v>
      </c>
    </row>
    <row r="71" spans="1:256" ht="16.2" thickBot="1">
      <c r="A71" s="138">
        <v>24</v>
      </c>
      <c r="B71" s="101" t="str">
        <f>'[1]PP_CETNIEWO_2021 U17'!B74</f>
        <v>OLCZAK Liwia</v>
      </c>
      <c r="C71" s="102" t="str">
        <f>'[1]PP_CETNIEWO_2021 U17'!C74</f>
        <v>2006</v>
      </c>
      <c r="D71" s="103" t="str">
        <f>'[1]PP_CETNIEWO_2021 U17'!D74</f>
        <v>UKS "Piątka" Konstantynów</v>
      </c>
      <c r="E71" s="124" t="s">
        <v>1022</v>
      </c>
      <c r="F71" s="116">
        <f t="shared" si="7"/>
        <v>323</v>
      </c>
      <c r="G71" s="106">
        <f>'[1]PP_CETNIEWO_2021 U17'!K74</f>
        <v>31</v>
      </c>
      <c r="H71" s="106">
        <f>'[1]PP_CETNIEWO_2021 U17'!Q74</f>
        <v>34</v>
      </c>
      <c r="I71" s="106">
        <f>'[1]PP_CETNIEWO_2021 U17'!W74</f>
        <v>37</v>
      </c>
      <c r="J71" s="106">
        <f>'[1]PP_CETNIEWO_2021 U17'!AC74</f>
        <v>37</v>
      </c>
      <c r="K71" s="106">
        <f>'[1]PP_CETNIEWO_2021 U17'!AI74</f>
        <v>30</v>
      </c>
      <c r="L71" s="106">
        <f>'[1]PP_CETNIEWO_2021 U17'!AO74</f>
        <v>24</v>
      </c>
      <c r="M71" s="106">
        <f>'[1]PP_CETNIEWO_2021 U17'!AU74</f>
        <v>38</v>
      </c>
      <c r="N71" s="106">
        <f>'[1]PP_CETNIEWO_2021 U17'!BA74</f>
        <v>27</v>
      </c>
      <c r="O71" s="106">
        <f>'[1]PP_CETNIEWO_2021 U17'!BG74</f>
        <v>31</v>
      </c>
      <c r="P71" s="106">
        <f>'[1]PP_CETNIEWO_2021 U17'!BM74</f>
        <v>34</v>
      </c>
      <c r="Q71" s="125">
        <f t="shared" si="8"/>
        <v>173</v>
      </c>
      <c r="R71" s="136">
        <v>40</v>
      </c>
      <c r="S71" s="136">
        <v>30</v>
      </c>
      <c r="T71" s="136">
        <v>50</v>
      </c>
      <c r="U71" s="136">
        <v>50</v>
      </c>
      <c r="V71" s="136">
        <v>50</v>
      </c>
      <c r="W71" s="136">
        <v>50</v>
      </c>
      <c r="X71" s="136">
        <v>30</v>
      </c>
      <c r="Y71" s="136">
        <v>50</v>
      </c>
      <c r="Z71" s="136">
        <v>50</v>
      </c>
      <c r="AA71" s="130">
        <v>50</v>
      </c>
      <c r="AB71" s="120">
        <f t="shared" si="9"/>
        <v>450</v>
      </c>
      <c r="AC71" s="131">
        <f t="shared" si="10"/>
        <v>-20</v>
      </c>
      <c r="AD71" s="132">
        <f t="shared" si="11"/>
        <v>-193</v>
      </c>
      <c r="AE71" s="133">
        <f t="shared" si="12"/>
        <v>153</v>
      </c>
      <c r="AF71" s="134">
        <f t="shared" si="13"/>
        <v>76.5</v>
      </c>
    </row>
    <row r="72" spans="1:256" ht="16.2" thickBot="1">
      <c r="A72" s="138">
        <v>25</v>
      </c>
      <c r="B72" s="101" t="str">
        <f>'[1]PP_CETNIEWO_2021 U17'!B60</f>
        <v>SIDORCZUK Jagna</v>
      </c>
      <c r="C72" s="102" t="str">
        <f>'[1]PP_CETNIEWO_2021 U17'!C60</f>
        <v>2007</v>
      </c>
      <c r="D72" s="103" t="str">
        <f>'[1]PP_CETNIEWO_2021 U17'!D60</f>
        <v>UKS "Żoliborz" Warszawa</v>
      </c>
      <c r="E72" s="124" t="s">
        <v>1023</v>
      </c>
      <c r="F72" s="116">
        <f t="shared" si="7"/>
        <v>321</v>
      </c>
      <c r="G72" s="106">
        <f>'[1]PP_CETNIEWO_2021 U17'!K60</f>
        <v>29</v>
      </c>
      <c r="H72" s="106">
        <f>'[1]PP_CETNIEWO_2021 U17'!Q60</f>
        <v>22</v>
      </c>
      <c r="I72" s="106">
        <f>'[1]PP_CETNIEWO_2021 U17'!W60</f>
        <v>36</v>
      </c>
      <c r="J72" s="106">
        <f>'[1]PP_CETNIEWO_2021 U17'!AC60</f>
        <v>38</v>
      </c>
      <c r="K72" s="106">
        <f>'[1]PP_CETNIEWO_2021 U17'!AI60</f>
        <v>32</v>
      </c>
      <c r="L72" s="106">
        <f>'[1]PP_CETNIEWO_2021 U17'!AO60</f>
        <v>36</v>
      </c>
      <c r="M72" s="106">
        <f>'[1]PP_CETNIEWO_2021 U17'!AU60</f>
        <v>33</v>
      </c>
      <c r="N72" s="106">
        <f>'[1]PP_CETNIEWO_2021 U17'!BA60</f>
        <v>33</v>
      </c>
      <c r="O72" s="106">
        <f>'[1]PP_CETNIEWO_2021 U17'!BG60</f>
        <v>32</v>
      </c>
      <c r="P72" s="106">
        <f>'[1]PP_CETNIEWO_2021 U17'!BM60</f>
        <v>30</v>
      </c>
      <c r="Q72" s="125">
        <f t="shared" si="8"/>
        <v>171</v>
      </c>
      <c r="R72" s="129">
        <v>26</v>
      </c>
      <c r="S72" s="129">
        <v>50</v>
      </c>
      <c r="T72" s="129">
        <v>40</v>
      </c>
      <c r="U72" s="129">
        <v>44</v>
      </c>
      <c r="V72" s="129">
        <v>50</v>
      </c>
      <c r="W72" s="129">
        <v>23</v>
      </c>
      <c r="X72" s="129">
        <v>34</v>
      </c>
      <c r="Y72" s="129">
        <v>50</v>
      </c>
      <c r="Z72" s="129">
        <v>27</v>
      </c>
      <c r="AA72" s="130">
        <v>28</v>
      </c>
      <c r="AB72" s="120">
        <f t="shared" si="9"/>
        <v>372</v>
      </c>
      <c r="AC72" s="131">
        <f t="shared" si="10"/>
        <v>58</v>
      </c>
      <c r="AD72" s="132">
        <f t="shared" si="11"/>
        <v>-113</v>
      </c>
      <c r="AE72" s="133">
        <f t="shared" si="12"/>
        <v>229</v>
      </c>
      <c r="AF72" s="134">
        <f t="shared" si="13"/>
        <v>114.5</v>
      </c>
    </row>
    <row r="73" spans="1:256" ht="16.2" thickBot="1">
      <c r="A73" s="138">
        <v>26</v>
      </c>
      <c r="B73" s="101" t="str">
        <f>'[1]PP_CETNIEWO_2021 U17'!B75</f>
        <v>BER Julia</v>
      </c>
      <c r="C73" s="102" t="str">
        <f>'[1]PP_CETNIEWO_2021 U17'!C75</f>
        <v>2007</v>
      </c>
      <c r="D73" s="103" t="str">
        <f>'[1]PP_CETNIEWO_2021 U17'!D75</f>
        <v>UKS "Piątka" Konstantynów</v>
      </c>
      <c r="E73" s="124" t="s">
        <v>1024</v>
      </c>
      <c r="F73" s="116">
        <f t="shared" si="7"/>
        <v>284</v>
      </c>
      <c r="G73" s="106">
        <f>'[1]PP_CETNIEWO_2021 U17'!K75</f>
        <v>30</v>
      </c>
      <c r="H73" s="106">
        <f>'[1]PP_CETNIEWO_2021 U17'!Q75</f>
        <v>29</v>
      </c>
      <c r="I73" s="106">
        <f>'[1]PP_CETNIEWO_2021 U17'!W75</f>
        <v>24</v>
      </c>
      <c r="J73" s="106">
        <f>'[1]PP_CETNIEWO_2021 U17'!AC75</f>
        <v>31</v>
      </c>
      <c r="K73" s="106">
        <f>'[1]PP_CETNIEWO_2021 U17'!AI75</f>
        <v>35</v>
      </c>
      <c r="L73" s="106">
        <f>'[1]PP_CETNIEWO_2021 U17'!AO75</f>
        <v>26</v>
      </c>
      <c r="M73" s="106">
        <f>'[1]PP_CETNIEWO_2021 U17'!AU75</f>
        <v>22</v>
      </c>
      <c r="N73" s="106">
        <f>'[1]PP_CETNIEWO_2021 U17'!BA75</f>
        <v>22</v>
      </c>
      <c r="O73" s="106">
        <f>'[1]PP_CETNIEWO_2021 U17'!BG75</f>
        <v>31</v>
      </c>
      <c r="P73" s="106">
        <f>'[1]PP_CETNIEWO_2021 U17'!BM75</f>
        <v>34</v>
      </c>
      <c r="Q73" s="125">
        <f t="shared" si="8"/>
        <v>134</v>
      </c>
      <c r="R73" s="136">
        <v>50</v>
      </c>
      <c r="S73" s="136">
        <v>45</v>
      </c>
      <c r="T73" s="136">
        <v>50</v>
      </c>
      <c r="U73" s="136">
        <v>41</v>
      </c>
      <c r="V73" s="136">
        <v>50</v>
      </c>
      <c r="W73" s="136">
        <v>26</v>
      </c>
      <c r="X73" s="136">
        <v>37</v>
      </c>
      <c r="Y73" s="136">
        <v>30</v>
      </c>
      <c r="Z73" s="136">
        <v>40</v>
      </c>
      <c r="AA73" s="130">
        <v>38</v>
      </c>
      <c r="AB73" s="120">
        <f t="shared" si="9"/>
        <v>407</v>
      </c>
      <c r="AC73" s="131">
        <f t="shared" si="10"/>
        <v>23</v>
      </c>
      <c r="AD73" s="132">
        <f t="shared" si="11"/>
        <v>-111</v>
      </c>
      <c r="AE73" s="133">
        <f t="shared" si="12"/>
        <v>157</v>
      </c>
      <c r="AF73" s="134">
        <f t="shared" si="13"/>
        <v>78.5</v>
      </c>
    </row>
    <row r="74" spans="1:256" ht="21" thickBot="1">
      <c r="A74" s="70"/>
      <c r="B74" s="71" t="s">
        <v>1025</v>
      </c>
      <c r="C74" s="72"/>
      <c r="D74" s="73"/>
      <c r="E74" s="74" t="s">
        <v>971</v>
      </c>
      <c r="F74" s="75" t="s">
        <v>972</v>
      </c>
      <c r="G74" s="76"/>
      <c r="H74" s="76"/>
      <c r="I74" s="76"/>
      <c r="J74" s="76"/>
      <c r="K74" s="76"/>
      <c r="L74" s="76"/>
      <c r="M74" s="76"/>
      <c r="N74" s="76"/>
      <c r="O74" s="76"/>
      <c r="P74" s="77"/>
      <c r="Q74" s="59"/>
      <c r="R74" s="78" t="s">
        <v>973</v>
      </c>
      <c r="S74" s="79"/>
      <c r="T74" s="79"/>
      <c r="U74" s="79"/>
      <c r="V74" s="79"/>
      <c r="W74" s="79"/>
      <c r="X74" s="79"/>
      <c r="Y74" s="79"/>
      <c r="Z74" s="79"/>
      <c r="AA74" s="80"/>
      <c r="AB74" s="81" t="s">
        <v>974</v>
      </c>
      <c r="AC74" s="82" t="s">
        <v>975</v>
      </c>
      <c r="AD74" s="83" t="s">
        <v>976</v>
      </c>
      <c r="AE74" s="84" t="s">
        <v>977</v>
      </c>
      <c r="AF74" s="85" t="s">
        <v>978</v>
      </c>
      <c r="AG74" s="70"/>
      <c r="AH74" s="71" t="s">
        <v>970</v>
      </c>
      <c r="AI74" s="72"/>
      <c r="AJ74" s="73"/>
      <c r="AK74" s="74" t="s">
        <v>971</v>
      </c>
      <c r="AL74" s="75" t="s">
        <v>972</v>
      </c>
      <c r="AM74" s="76"/>
      <c r="AN74" s="76"/>
      <c r="AO74" s="76"/>
      <c r="AP74" s="76"/>
      <c r="AQ74" s="76"/>
      <c r="AR74" s="76"/>
      <c r="AS74" s="76"/>
      <c r="AT74" s="76"/>
      <c r="AU74" s="76"/>
      <c r="AV74" s="77"/>
      <c r="AW74" s="59"/>
      <c r="AX74" s="78" t="s">
        <v>973</v>
      </c>
      <c r="AY74" s="79"/>
      <c r="AZ74" s="79"/>
      <c r="BA74" s="79"/>
      <c r="BB74" s="79"/>
      <c r="BC74" s="79"/>
      <c r="BD74" s="79"/>
      <c r="BE74" s="79"/>
      <c r="BF74" s="79"/>
      <c r="BG74" s="80"/>
      <c r="BH74" s="81" t="s">
        <v>974</v>
      </c>
      <c r="BI74" s="82" t="s">
        <v>975</v>
      </c>
      <c r="BJ74" s="83" t="s">
        <v>976</v>
      </c>
      <c r="BK74" s="84" t="s">
        <v>977</v>
      </c>
      <c r="BL74" s="85" t="s">
        <v>978</v>
      </c>
      <c r="BM74" s="70"/>
      <c r="BN74" s="71" t="s">
        <v>970</v>
      </c>
      <c r="BO74" s="72"/>
      <c r="BP74" s="73"/>
      <c r="BQ74" s="74" t="s">
        <v>971</v>
      </c>
      <c r="BR74" s="75" t="s">
        <v>972</v>
      </c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59"/>
      <c r="CD74" s="78" t="s">
        <v>973</v>
      </c>
      <c r="CE74" s="79"/>
      <c r="CF74" s="79"/>
      <c r="CG74" s="79"/>
      <c r="CH74" s="79"/>
      <c r="CI74" s="79"/>
      <c r="CJ74" s="79"/>
      <c r="CK74" s="79"/>
      <c r="CL74" s="79"/>
      <c r="CM74" s="80"/>
      <c r="CN74" s="81" t="s">
        <v>974</v>
      </c>
      <c r="CO74" s="82" t="s">
        <v>975</v>
      </c>
      <c r="CP74" s="83" t="s">
        <v>976</v>
      </c>
      <c r="CQ74" s="84" t="s">
        <v>977</v>
      </c>
      <c r="CR74" s="85" t="s">
        <v>978</v>
      </c>
      <c r="CS74" s="70"/>
      <c r="CT74" s="71" t="s">
        <v>970</v>
      </c>
      <c r="CU74" s="72"/>
      <c r="CV74" s="73"/>
      <c r="CW74" s="74" t="s">
        <v>971</v>
      </c>
      <c r="CX74" s="75" t="s">
        <v>972</v>
      </c>
      <c r="CY74" s="76"/>
      <c r="CZ74" s="76"/>
      <c r="DA74" s="76"/>
      <c r="DB74" s="76"/>
      <c r="DC74" s="76"/>
      <c r="DD74" s="76"/>
      <c r="DE74" s="76"/>
      <c r="DF74" s="76"/>
      <c r="DG74" s="76"/>
      <c r="DH74" s="77"/>
      <c r="DI74" s="59"/>
      <c r="DJ74" s="78" t="s">
        <v>973</v>
      </c>
      <c r="DK74" s="79"/>
      <c r="DL74" s="79"/>
      <c r="DM74" s="79"/>
      <c r="DN74" s="79"/>
      <c r="DO74" s="79"/>
      <c r="DP74" s="79"/>
      <c r="DQ74" s="79"/>
      <c r="DR74" s="79"/>
      <c r="DS74" s="80"/>
      <c r="DT74" s="81" t="s">
        <v>974</v>
      </c>
      <c r="DU74" s="82" t="s">
        <v>975</v>
      </c>
      <c r="DV74" s="83" t="s">
        <v>976</v>
      </c>
      <c r="DW74" s="84" t="s">
        <v>977</v>
      </c>
      <c r="DX74" s="85" t="s">
        <v>978</v>
      </c>
      <c r="DY74" s="70"/>
      <c r="DZ74" s="71" t="s">
        <v>970</v>
      </c>
      <c r="EA74" s="72"/>
      <c r="EB74" s="73"/>
      <c r="EC74" s="74" t="s">
        <v>971</v>
      </c>
      <c r="ED74" s="75" t="s">
        <v>972</v>
      </c>
      <c r="EE74" s="76"/>
      <c r="EF74" s="76"/>
      <c r="EG74" s="76"/>
      <c r="EH74" s="76"/>
      <c r="EI74" s="76"/>
      <c r="EJ74" s="76"/>
      <c r="EK74" s="76"/>
      <c r="EL74" s="76"/>
      <c r="EM74" s="76"/>
      <c r="EN74" s="77"/>
      <c r="EO74" s="59"/>
      <c r="EP74" s="78" t="s">
        <v>973</v>
      </c>
      <c r="EQ74" s="79"/>
      <c r="ER74" s="79"/>
      <c r="ES74" s="79"/>
      <c r="ET74" s="79"/>
      <c r="EU74" s="79"/>
      <c r="EV74" s="79"/>
      <c r="EW74" s="79"/>
      <c r="EX74" s="79"/>
      <c r="EY74" s="80"/>
      <c r="EZ74" s="81" t="s">
        <v>974</v>
      </c>
      <c r="FA74" s="82" t="s">
        <v>975</v>
      </c>
      <c r="FB74" s="83" t="s">
        <v>976</v>
      </c>
      <c r="FC74" s="84" t="s">
        <v>977</v>
      </c>
      <c r="FD74" s="85" t="s">
        <v>978</v>
      </c>
      <c r="FE74" s="70"/>
      <c r="FF74" s="71" t="s">
        <v>970</v>
      </c>
      <c r="FG74" s="72"/>
      <c r="FH74" s="73"/>
      <c r="FI74" s="74" t="s">
        <v>971</v>
      </c>
      <c r="FJ74" s="75" t="s">
        <v>972</v>
      </c>
      <c r="FK74" s="76"/>
      <c r="FL74" s="76"/>
      <c r="FM74" s="76"/>
      <c r="FN74" s="76"/>
      <c r="FO74" s="76"/>
      <c r="FP74" s="76"/>
      <c r="FQ74" s="76"/>
      <c r="FR74" s="76"/>
      <c r="FS74" s="76"/>
      <c r="FT74" s="77"/>
      <c r="FU74" s="59"/>
      <c r="FV74" s="78" t="s">
        <v>973</v>
      </c>
      <c r="FW74" s="79"/>
      <c r="FX74" s="79"/>
      <c r="FY74" s="79"/>
      <c r="FZ74" s="79"/>
      <c r="GA74" s="79"/>
      <c r="GB74" s="79"/>
      <c r="GC74" s="79"/>
      <c r="GD74" s="79"/>
      <c r="GE74" s="80"/>
      <c r="GF74" s="81" t="s">
        <v>974</v>
      </c>
      <c r="GG74" s="82" t="s">
        <v>975</v>
      </c>
      <c r="GH74" s="83" t="s">
        <v>976</v>
      </c>
      <c r="GI74" s="84" t="s">
        <v>977</v>
      </c>
      <c r="GJ74" s="85" t="s">
        <v>978</v>
      </c>
      <c r="GK74" s="70"/>
      <c r="GL74" s="71" t="s">
        <v>970</v>
      </c>
      <c r="GM74" s="72"/>
      <c r="GN74" s="73"/>
      <c r="GO74" s="74" t="s">
        <v>971</v>
      </c>
      <c r="GP74" s="75" t="s">
        <v>972</v>
      </c>
      <c r="GQ74" s="76"/>
      <c r="GR74" s="76"/>
      <c r="GS74" s="76"/>
      <c r="GT74" s="76"/>
      <c r="GU74" s="76"/>
      <c r="GV74" s="76"/>
      <c r="GW74" s="76"/>
      <c r="GX74" s="76"/>
      <c r="GY74" s="76"/>
      <c r="GZ74" s="77"/>
      <c r="HA74" s="59"/>
      <c r="HB74" s="78" t="s">
        <v>973</v>
      </c>
      <c r="HC74" s="79"/>
      <c r="HD74" s="79"/>
      <c r="HE74" s="79"/>
      <c r="HF74" s="79"/>
      <c r="HG74" s="79"/>
      <c r="HH74" s="79"/>
      <c r="HI74" s="79"/>
      <c r="HJ74" s="79"/>
      <c r="HK74" s="80"/>
      <c r="HL74" s="81" t="s">
        <v>974</v>
      </c>
      <c r="HM74" s="82" t="s">
        <v>975</v>
      </c>
      <c r="HN74" s="83" t="s">
        <v>976</v>
      </c>
      <c r="HO74" s="84" t="s">
        <v>977</v>
      </c>
      <c r="HP74" s="85" t="s">
        <v>978</v>
      </c>
      <c r="HQ74" s="70"/>
      <c r="HR74" s="71" t="s">
        <v>970</v>
      </c>
      <c r="HS74" s="72"/>
      <c r="HT74" s="73"/>
      <c r="HU74" s="74" t="s">
        <v>971</v>
      </c>
      <c r="HV74" s="75" t="s">
        <v>972</v>
      </c>
      <c r="HW74" s="76"/>
      <c r="HX74" s="76"/>
      <c r="HY74" s="76"/>
      <c r="HZ74" s="76"/>
      <c r="IA74" s="76"/>
      <c r="IB74" s="76"/>
      <c r="IC74" s="76"/>
      <c r="ID74" s="76"/>
      <c r="IE74" s="76"/>
      <c r="IF74" s="77"/>
      <c r="IG74" s="59"/>
      <c r="IH74" s="78" t="s">
        <v>973</v>
      </c>
      <c r="II74" s="79"/>
      <c r="IJ74" s="79"/>
      <c r="IK74" s="79"/>
      <c r="IL74" s="79"/>
      <c r="IM74" s="79"/>
      <c r="IN74" s="79"/>
      <c r="IO74" s="79"/>
      <c r="IP74" s="79"/>
      <c r="IQ74" s="80"/>
      <c r="IR74" s="81" t="s">
        <v>974</v>
      </c>
      <c r="IS74" s="82" t="s">
        <v>975</v>
      </c>
      <c r="IT74" s="83" t="s">
        <v>976</v>
      </c>
      <c r="IU74" s="84" t="s">
        <v>977</v>
      </c>
      <c r="IV74" s="85" t="s">
        <v>978</v>
      </c>
    </row>
    <row r="75" spans="1:256" ht="18" thickBot="1">
      <c r="A75" s="86" t="s">
        <v>979</v>
      </c>
      <c r="B75" s="87" t="s">
        <v>980</v>
      </c>
      <c r="C75" s="88" t="s">
        <v>981</v>
      </c>
      <c r="D75" s="89" t="s">
        <v>934</v>
      </c>
      <c r="E75" s="90"/>
      <c r="F75" s="91" t="s">
        <v>982</v>
      </c>
      <c r="G75" s="92" t="s">
        <v>983</v>
      </c>
      <c r="H75" s="92" t="s">
        <v>983</v>
      </c>
      <c r="I75" s="92" t="s">
        <v>983</v>
      </c>
      <c r="J75" s="92" t="s">
        <v>983</v>
      </c>
      <c r="K75" s="92" t="s">
        <v>983</v>
      </c>
      <c r="L75" s="92" t="s">
        <v>983</v>
      </c>
      <c r="M75" s="92" t="s">
        <v>983</v>
      </c>
      <c r="N75" s="92" t="s">
        <v>983</v>
      </c>
      <c r="O75" s="92" t="s">
        <v>983</v>
      </c>
      <c r="P75" s="92" t="s">
        <v>983</v>
      </c>
      <c r="Q75" s="93" t="s">
        <v>984</v>
      </c>
      <c r="R75" s="94" t="s">
        <v>985</v>
      </c>
      <c r="S75" s="94" t="s">
        <v>986</v>
      </c>
      <c r="T75" s="94" t="s">
        <v>987</v>
      </c>
      <c r="U75" s="94" t="s">
        <v>988</v>
      </c>
      <c r="V75" s="94" t="s">
        <v>989</v>
      </c>
      <c r="W75" s="94" t="s">
        <v>990</v>
      </c>
      <c r="X75" s="94" t="s">
        <v>991</v>
      </c>
      <c r="Y75" s="94" t="s">
        <v>992</v>
      </c>
      <c r="Z75" s="94" t="s">
        <v>993</v>
      </c>
      <c r="AA75" s="94" t="s">
        <v>994</v>
      </c>
      <c r="AB75" s="95"/>
      <c r="AC75" s="96"/>
      <c r="AD75" s="97"/>
      <c r="AE75" s="98"/>
      <c r="AF75" s="99"/>
      <c r="AG75" s="86" t="s">
        <v>979</v>
      </c>
      <c r="AH75" s="87" t="s">
        <v>980</v>
      </c>
      <c r="AI75" s="88" t="s">
        <v>981</v>
      </c>
      <c r="AJ75" s="89" t="s">
        <v>934</v>
      </c>
      <c r="AK75" s="90"/>
      <c r="AL75" s="91" t="s">
        <v>982</v>
      </c>
      <c r="AM75" s="92" t="s">
        <v>983</v>
      </c>
      <c r="AN75" s="92" t="s">
        <v>983</v>
      </c>
      <c r="AO75" s="92" t="s">
        <v>983</v>
      </c>
      <c r="AP75" s="92" t="s">
        <v>983</v>
      </c>
      <c r="AQ75" s="92" t="s">
        <v>983</v>
      </c>
      <c r="AR75" s="92" t="s">
        <v>983</v>
      </c>
      <c r="AS75" s="92" t="s">
        <v>983</v>
      </c>
      <c r="AT75" s="92" t="s">
        <v>983</v>
      </c>
      <c r="AU75" s="92" t="s">
        <v>983</v>
      </c>
      <c r="AV75" s="92" t="s">
        <v>983</v>
      </c>
      <c r="AW75" s="93" t="s">
        <v>984</v>
      </c>
      <c r="AX75" s="94" t="s">
        <v>985</v>
      </c>
      <c r="AY75" s="94" t="s">
        <v>986</v>
      </c>
      <c r="AZ75" s="94" t="s">
        <v>987</v>
      </c>
      <c r="BA75" s="94" t="s">
        <v>988</v>
      </c>
      <c r="BB75" s="94" t="s">
        <v>989</v>
      </c>
      <c r="BC75" s="94" t="s">
        <v>990</v>
      </c>
      <c r="BD75" s="94" t="s">
        <v>991</v>
      </c>
      <c r="BE75" s="94" t="s">
        <v>992</v>
      </c>
      <c r="BF75" s="94" t="s">
        <v>993</v>
      </c>
      <c r="BG75" s="94" t="s">
        <v>994</v>
      </c>
      <c r="BH75" s="95"/>
      <c r="BI75" s="96"/>
      <c r="BJ75" s="97"/>
      <c r="BK75" s="98"/>
      <c r="BL75" s="99"/>
      <c r="BM75" s="86" t="s">
        <v>979</v>
      </c>
      <c r="BN75" s="87" t="s">
        <v>980</v>
      </c>
      <c r="BO75" s="88" t="s">
        <v>981</v>
      </c>
      <c r="BP75" s="89" t="s">
        <v>934</v>
      </c>
      <c r="BQ75" s="90"/>
      <c r="BR75" s="91" t="s">
        <v>982</v>
      </c>
      <c r="BS75" s="92" t="s">
        <v>983</v>
      </c>
      <c r="BT75" s="92" t="s">
        <v>983</v>
      </c>
      <c r="BU75" s="92" t="s">
        <v>983</v>
      </c>
      <c r="BV75" s="92" t="s">
        <v>983</v>
      </c>
      <c r="BW75" s="92" t="s">
        <v>983</v>
      </c>
      <c r="BX75" s="92" t="s">
        <v>983</v>
      </c>
      <c r="BY75" s="92" t="s">
        <v>983</v>
      </c>
      <c r="BZ75" s="92" t="s">
        <v>983</v>
      </c>
      <c r="CA75" s="92" t="s">
        <v>983</v>
      </c>
      <c r="CB75" s="92" t="s">
        <v>983</v>
      </c>
      <c r="CC75" s="93" t="s">
        <v>984</v>
      </c>
      <c r="CD75" s="94" t="s">
        <v>985</v>
      </c>
      <c r="CE75" s="94" t="s">
        <v>986</v>
      </c>
      <c r="CF75" s="94" t="s">
        <v>987</v>
      </c>
      <c r="CG75" s="94" t="s">
        <v>988</v>
      </c>
      <c r="CH75" s="94" t="s">
        <v>989</v>
      </c>
      <c r="CI75" s="94" t="s">
        <v>990</v>
      </c>
      <c r="CJ75" s="94" t="s">
        <v>991</v>
      </c>
      <c r="CK75" s="94" t="s">
        <v>992</v>
      </c>
      <c r="CL75" s="94" t="s">
        <v>993</v>
      </c>
      <c r="CM75" s="94" t="s">
        <v>994</v>
      </c>
      <c r="CN75" s="95"/>
      <c r="CO75" s="96"/>
      <c r="CP75" s="97"/>
      <c r="CQ75" s="98"/>
      <c r="CR75" s="99"/>
      <c r="CS75" s="86" t="s">
        <v>979</v>
      </c>
      <c r="CT75" s="87" t="s">
        <v>980</v>
      </c>
      <c r="CU75" s="88" t="s">
        <v>981</v>
      </c>
      <c r="CV75" s="89" t="s">
        <v>934</v>
      </c>
      <c r="CW75" s="90"/>
      <c r="CX75" s="91" t="s">
        <v>982</v>
      </c>
      <c r="CY75" s="92" t="s">
        <v>983</v>
      </c>
      <c r="CZ75" s="92" t="s">
        <v>983</v>
      </c>
      <c r="DA75" s="92" t="s">
        <v>983</v>
      </c>
      <c r="DB75" s="92" t="s">
        <v>983</v>
      </c>
      <c r="DC75" s="92" t="s">
        <v>983</v>
      </c>
      <c r="DD75" s="92" t="s">
        <v>983</v>
      </c>
      <c r="DE75" s="92" t="s">
        <v>983</v>
      </c>
      <c r="DF75" s="92" t="s">
        <v>983</v>
      </c>
      <c r="DG75" s="92" t="s">
        <v>983</v>
      </c>
      <c r="DH75" s="92" t="s">
        <v>983</v>
      </c>
      <c r="DI75" s="93" t="s">
        <v>984</v>
      </c>
      <c r="DJ75" s="94" t="s">
        <v>985</v>
      </c>
      <c r="DK75" s="94" t="s">
        <v>986</v>
      </c>
      <c r="DL75" s="94" t="s">
        <v>987</v>
      </c>
      <c r="DM75" s="94" t="s">
        <v>988</v>
      </c>
      <c r="DN75" s="94" t="s">
        <v>989</v>
      </c>
      <c r="DO75" s="94" t="s">
        <v>990</v>
      </c>
      <c r="DP75" s="94" t="s">
        <v>991</v>
      </c>
      <c r="DQ75" s="94" t="s">
        <v>992</v>
      </c>
      <c r="DR75" s="94" t="s">
        <v>993</v>
      </c>
      <c r="DS75" s="94" t="s">
        <v>994</v>
      </c>
      <c r="DT75" s="95"/>
      <c r="DU75" s="96"/>
      <c r="DV75" s="97"/>
      <c r="DW75" s="98"/>
      <c r="DX75" s="99"/>
      <c r="DY75" s="86" t="s">
        <v>979</v>
      </c>
      <c r="DZ75" s="87" t="s">
        <v>980</v>
      </c>
      <c r="EA75" s="88" t="s">
        <v>981</v>
      </c>
      <c r="EB75" s="89" t="s">
        <v>934</v>
      </c>
      <c r="EC75" s="90"/>
      <c r="ED75" s="91" t="s">
        <v>982</v>
      </c>
      <c r="EE75" s="92" t="s">
        <v>983</v>
      </c>
      <c r="EF75" s="92" t="s">
        <v>983</v>
      </c>
      <c r="EG75" s="92" t="s">
        <v>983</v>
      </c>
      <c r="EH75" s="92" t="s">
        <v>983</v>
      </c>
      <c r="EI75" s="92" t="s">
        <v>983</v>
      </c>
      <c r="EJ75" s="92" t="s">
        <v>983</v>
      </c>
      <c r="EK75" s="92" t="s">
        <v>983</v>
      </c>
      <c r="EL75" s="92" t="s">
        <v>983</v>
      </c>
      <c r="EM75" s="92" t="s">
        <v>983</v>
      </c>
      <c r="EN75" s="92" t="s">
        <v>983</v>
      </c>
      <c r="EO75" s="93" t="s">
        <v>984</v>
      </c>
      <c r="EP75" s="94" t="s">
        <v>985</v>
      </c>
      <c r="EQ75" s="94" t="s">
        <v>986</v>
      </c>
      <c r="ER75" s="94" t="s">
        <v>987</v>
      </c>
      <c r="ES75" s="94" t="s">
        <v>988</v>
      </c>
      <c r="ET75" s="94" t="s">
        <v>989</v>
      </c>
      <c r="EU75" s="94" t="s">
        <v>990</v>
      </c>
      <c r="EV75" s="94" t="s">
        <v>991</v>
      </c>
      <c r="EW75" s="94" t="s">
        <v>992</v>
      </c>
      <c r="EX75" s="94" t="s">
        <v>993</v>
      </c>
      <c r="EY75" s="94" t="s">
        <v>994</v>
      </c>
      <c r="EZ75" s="95"/>
      <c r="FA75" s="96"/>
      <c r="FB75" s="97"/>
      <c r="FC75" s="98"/>
      <c r="FD75" s="99"/>
      <c r="FE75" s="86" t="s">
        <v>979</v>
      </c>
      <c r="FF75" s="87" t="s">
        <v>980</v>
      </c>
      <c r="FG75" s="88" t="s">
        <v>981</v>
      </c>
      <c r="FH75" s="89" t="s">
        <v>934</v>
      </c>
      <c r="FI75" s="90"/>
      <c r="FJ75" s="91" t="s">
        <v>982</v>
      </c>
      <c r="FK75" s="92" t="s">
        <v>983</v>
      </c>
      <c r="FL75" s="92" t="s">
        <v>983</v>
      </c>
      <c r="FM75" s="92" t="s">
        <v>983</v>
      </c>
      <c r="FN75" s="92" t="s">
        <v>983</v>
      </c>
      <c r="FO75" s="92" t="s">
        <v>983</v>
      </c>
      <c r="FP75" s="92" t="s">
        <v>983</v>
      </c>
      <c r="FQ75" s="92" t="s">
        <v>983</v>
      </c>
      <c r="FR75" s="92" t="s">
        <v>983</v>
      </c>
      <c r="FS75" s="92" t="s">
        <v>983</v>
      </c>
      <c r="FT75" s="92" t="s">
        <v>983</v>
      </c>
      <c r="FU75" s="93" t="s">
        <v>984</v>
      </c>
      <c r="FV75" s="94" t="s">
        <v>985</v>
      </c>
      <c r="FW75" s="94" t="s">
        <v>986</v>
      </c>
      <c r="FX75" s="94" t="s">
        <v>987</v>
      </c>
      <c r="FY75" s="94" t="s">
        <v>988</v>
      </c>
      <c r="FZ75" s="94" t="s">
        <v>989</v>
      </c>
      <c r="GA75" s="94" t="s">
        <v>990</v>
      </c>
      <c r="GB75" s="94" t="s">
        <v>991</v>
      </c>
      <c r="GC75" s="94" t="s">
        <v>992</v>
      </c>
      <c r="GD75" s="94" t="s">
        <v>993</v>
      </c>
      <c r="GE75" s="94" t="s">
        <v>994</v>
      </c>
      <c r="GF75" s="95"/>
      <c r="GG75" s="96"/>
      <c r="GH75" s="97"/>
      <c r="GI75" s="98"/>
      <c r="GJ75" s="99"/>
      <c r="GK75" s="86" t="s">
        <v>979</v>
      </c>
      <c r="GL75" s="87" t="s">
        <v>980</v>
      </c>
      <c r="GM75" s="88" t="s">
        <v>981</v>
      </c>
      <c r="GN75" s="89" t="s">
        <v>934</v>
      </c>
      <c r="GO75" s="90"/>
      <c r="GP75" s="91" t="s">
        <v>982</v>
      </c>
      <c r="GQ75" s="92" t="s">
        <v>983</v>
      </c>
      <c r="GR75" s="92" t="s">
        <v>983</v>
      </c>
      <c r="GS75" s="92" t="s">
        <v>983</v>
      </c>
      <c r="GT75" s="92" t="s">
        <v>983</v>
      </c>
      <c r="GU75" s="92" t="s">
        <v>983</v>
      </c>
      <c r="GV75" s="92" t="s">
        <v>983</v>
      </c>
      <c r="GW75" s="92" t="s">
        <v>983</v>
      </c>
      <c r="GX75" s="92" t="s">
        <v>983</v>
      </c>
      <c r="GY75" s="92" t="s">
        <v>983</v>
      </c>
      <c r="GZ75" s="92" t="s">
        <v>983</v>
      </c>
      <c r="HA75" s="93" t="s">
        <v>984</v>
      </c>
      <c r="HB75" s="94" t="s">
        <v>985</v>
      </c>
      <c r="HC75" s="94" t="s">
        <v>986</v>
      </c>
      <c r="HD75" s="94" t="s">
        <v>987</v>
      </c>
      <c r="HE75" s="94" t="s">
        <v>988</v>
      </c>
      <c r="HF75" s="94" t="s">
        <v>989</v>
      </c>
      <c r="HG75" s="94" t="s">
        <v>990</v>
      </c>
      <c r="HH75" s="94" t="s">
        <v>991</v>
      </c>
      <c r="HI75" s="94" t="s">
        <v>992</v>
      </c>
      <c r="HJ75" s="94" t="s">
        <v>993</v>
      </c>
      <c r="HK75" s="94" t="s">
        <v>994</v>
      </c>
      <c r="HL75" s="95"/>
      <c r="HM75" s="96"/>
      <c r="HN75" s="97"/>
      <c r="HO75" s="98"/>
      <c r="HP75" s="99"/>
      <c r="HQ75" s="86" t="s">
        <v>979</v>
      </c>
      <c r="HR75" s="87" t="s">
        <v>980</v>
      </c>
      <c r="HS75" s="88" t="s">
        <v>981</v>
      </c>
      <c r="HT75" s="89" t="s">
        <v>934</v>
      </c>
      <c r="HU75" s="90"/>
      <c r="HV75" s="91" t="s">
        <v>982</v>
      </c>
      <c r="HW75" s="92" t="s">
        <v>983</v>
      </c>
      <c r="HX75" s="92" t="s">
        <v>983</v>
      </c>
      <c r="HY75" s="92" t="s">
        <v>983</v>
      </c>
      <c r="HZ75" s="92" t="s">
        <v>983</v>
      </c>
      <c r="IA75" s="92" t="s">
        <v>983</v>
      </c>
      <c r="IB75" s="92" t="s">
        <v>983</v>
      </c>
      <c r="IC75" s="92" t="s">
        <v>983</v>
      </c>
      <c r="ID75" s="92" t="s">
        <v>983</v>
      </c>
      <c r="IE75" s="92" t="s">
        <v>983</v>
      </c>
      <c r="IF75" s="92" t="s">
        <v>983</v>
      </c>
      <c r="IG75" s="93" t="s">
        <v>984</v>
      </c>
      <c r="IH75" s="94" t="s">
        <v>985</v>
      </c>
      <c r="II75" s="94" t="s">
        <v>986</v>
      </c>
      <c r="IJ75" s="94" t="s">
        <v>987</v>
      </c>
      <c r="IK75" s="94" t="s">
        <v>988</v>
      </c>
      <c r="IL75" s="94" t="s">
        <v>989</v>
      </c>
      <c r="IM75" s="94" t="s">
        <v>990</v>
      </c>
      <c r="IN75" s="94" t="s">
        <v>991</v>
      </c>
      <c r="IO75" s="94" t="s">
        <v>992</v>
      </c>
      <c r="IP75" s="94" t="s">
        <v>993</v>
      </c>
      <c r="IQ75" s="94" t="s">
        <v>994</v>
      </c>
      <c r="IR75" s="95"/>
      <c r="IS75" s="96"/>
      <c r="IT75" s="97"/>
      <c r="IU75" s="98"/>
      <c r="IV75" s="85"/>
    </row>
    <row r="76" spans="1:256" ht="16.2" thickBot="1">
      <c r="A76" s="138">
        <v>1</v>
      </c>
      <c r="B76" s="101" t="str">
        <f>'[1]PP_CETNIEWO_2021 U17'!B112</f>
        <v>SIKORA Jan</v>
      </c>
      <c r="C76" s="102" t="str">
        <f>'[1]PP_CETNIEWO_2021 U17'!C112</f>
        <v>2006</v>
      </c>
      <c r="D76" s="103" t="str">
        <f>'[1]PP_CETNIEWO_2021 U17'!D112</f>
        <v>ZKS Drzonków</v>
      </c>
      <c r="E76" s="124" t="s">
        <v>1026</v>
      </c>
      <c r="F76" s="116">
        <f t="shared" ref="F76:F110" si="14">SUM(G76,H76,I76,J76,K76,L76,M76,N76,O76,P76)</f>
        <v>404</v>
      </c>
      <c r="G76" s="106">
        <f>'[1]PP_CETNIEWO_2021 U17'!K112</f>
        <v>40</v>
      </c>
      <c r="H76" s="106">
        <f>'[1]PP_CETNIEWO_2021 U17'!Q112</f>
        <v>42</v>
      </c>
      <c r="I76" s="106">
        <f>'[1]PP_CETNIEWO_2021 U17'!W112</f>
        <v>43</v>
      </c>
      <c r="J76" s="106">
        <f>'[1]PP_CETNIEWO_2021 U17'!AC112</f>
        <v>44</v>
      </c>
      <c r="K76" s="106">
        <f>'[1]PP_CETNIEWO_2021 U17'!AI112</f>
        <v>40</v>
      </c>
      <c r="L76" s="106">
        <f>'[1]PP_CETNIEWO_2021 U17'!AO112</f>
        <v>41</v>
      </c>
      <c r="M76" s="106">
        <f>'[1]PP_CETNIEWO_2021 U17'!AU112</f>
        <v>37</v>
      </c>
      <c r="N76" s="106">
        <f>'[1]PP_CETNIEWO_2021 U17'!BA112</f>
        <v>36</v>
      </c>
      <c r="O76" s="106">
        <f>'[1]PP_CETNIEWO_2021 U17'!BG112</f>
        <v>42</v>
      </c>
      <c r="P76" s="106">
        <f>'[1]PP_CETNIEWO_2021 U17'!BM112</f>
        <v>39</v>
      </c>
      <c r="Q76" s="125">
        <f t="shared" ref="Q76:Q110" si="15">250-(400-F76)</f>
        <v>254</v>
      </c>
      <c r="R76" s="136">
        <v>18</v>
      </c>
      <c r="S76" s="136">
        <v>23</v>
      </c>
      <c r="T76" s="136">
        <v>16</v>
      </c>
      <c r="U76" s="136">
        <v>20</v>
      </c>
      <c r="V76" s="136">
        <v>26</v>
      </c>
      <c r="W76" s="136">
        <v>12</v>
      </c>
      <c r="X76" s="136">
        <v>24</v>
      </c>
      <c r="Y76" s="136">
        <v>19</v>
      </c>
      <c r="Z76" s="136">
        <v>19</v>
      </c>
      <c r="AA76" s="130">
        <v>21</v>
      </c>
      <c r="AB76" s="120">
        <f t="shared" ref="AB76:AB110" si="16">SUM(R76,S76,T76,U76,V76,W76,X76,Y76,Z76,AA76)</f>
        <v>198</v>
      </c>
      <c r="AC76" s="131">
        <f t="shared" ref="AC76:AC110" si="17">80+(350-AB76)</f>
        <v>232</v>
      </c>
      <c r="AD76" s="132">
        <f t="shared" ref="AD76:AD110" si="18">AC76-Q76</f>
        <v>-22</v>
      </c>
      <c r="AE76" s="133">
        <f t="shared" ref="AE76:AE110" si="19">SUM(Q76,AC76)</f>
        <v>486</v>
      </c>
      <c r="AF76" s="134">
        <f t="shared" ref="AF76:AF110" si="20">AVERAGE(Q76,AC76)</f>
        <v>243</v>
      </c>
    </row>
    <row r="77" spans="1:256" ht="16.2" thickBot="1">
      <c r="A77" s="138">
        <v>2</v>
      </c>
      <c r="B77" s="101" t="str">
        <f>'[1]PP_CETNIEWO_2021 U17'!B101</f>
        <v>MRÓWCZYŃSKI Daniel</v>
      </c>
      <c r="C77" s="102" t="str">
        <f>'[1]PP_CETNIEWO_2021 U17'!C101</f>
        <v>2006</v>
      </c>
      <c r="D77" s="103" t="str">
        <f>'[1]PP_CETNIEWO_2021 U17'!D101</f>
        <v>UKS "G-8 Bielany" Warszawa</v>
      </c>
      <c r="E77" s="124" t="s">
        <v>1027</v>
      </c>
      <c r="F77" s="116">
        <f t="shared" si="14"/>
        <v>396</v>
      </c>
      <c r="G77" s="106">
        <f>'[1]PP_CETNIEWO_2021 U17'!K101</f>
        <v>33</v>
      </c>
      <c r="H77" s="106">
        <f>'[1]PP_CETNIEWO_2021 U17'!Q101</f>
        <v>34</v>
      </c>
      <c r="I77" s="106">
        <f>'[1]PP_CETNIEWO_2021 U17'!W101</f>
        <v>43</v>
      </c>
      <c r="J77" s="106">
        <f>'[1]PP_CETNIEWO_2021 U17'!AC101</f>
        <v>43</v>
      </c>
      <c r="K77" s="106">
        <f>'[1]PP_CETNIEWO_2021 U17'!AI101</f>
        <v>39</v>
      </c>
      <c r="L77" s="106">
        <f>'[1]PP_CETNIEWO_2021 U17'!AO101</f>
        <v>42</v>
      </c>
      <c r="M77" s="106">
        <f>'[1]PP_CETNIEWO_2021 U17'!AU101</f>
        <v>36</v>
      </c>
      <c r="N77" s="106">
        <f>'[1]PP_CETNIEWO_2021 U17'!BA101</f>
        <v>41</v>
      </c>
      <c r="O77" s="106">
        <f>'[1]PP_CETNIEWO_2021 U17'!BG101</f>
        <v>44</v>
      </c>
      <c r="P77" s="106">
        <f>'[1]PP_CETNIEWO_2021 U17'!BM101</f>
        <v>41</v>
      </c>
      <c r="Q77" s="125">
        <f t="shared" si="15"/>
        <v>246</v>
      </c>
      <c r="R77" s="136">
        <v>19</v>
      </c>
      <c r="S77" s="136">
        <v>17</v>
      </c>
      <c r="T77" s="136">
        <v>12</v>
      </c>
      <c r="U77" s="136">
        <v>21</v>
      </c>
      <c r="V77" s="136">
        <v>19</v>
      </c>
      <c r="W77" s="136">
        <v>13</v>
      </c>
      <c r="X77" s="136">
        <v>21</v>
      </c>
      <c r="Y77" s="136">
        <v>12</v>
      </c>
      <c r="Z77" s="136">
        <v>15</v>
      </c>
      <c r="AA77" s="130">
        <v>19</v>
      </c>
      <c r="AB77" s="120">
        <f t="shared" si="16"/>
        <v>168</v>
      </c>
      <c r="AC77" s="131">
        <f t="shared" si="17"/>
        <v>262</v>
      </c>
      <c r="AD77" s="132">
        <f t="shared" si="18"/>
        <v>16</v>
      </c>
      <c r="AE77" s="133">
        <f t="shared" si="19"/>
        <v>508</v>
      </c>
      <c r="AF77" s="134">
        <f t="shared" si="20"/>
        <v>254</v>
      </c>
    </row>
    <row r="78" spans="1:256" ht="16.2" thickBot="1">
      <c r="A78" s="138">
        <v>3</v>
      </c>
      <c r="B78" s="101" t="str">
        <f>'[1]PP_CETNIEWO_2021 U17'!B107</f>
        <v>SZCZUR Dragan</v>
      </c>
      <c r="C78" s="102" t="str">
        <f>'[1]PP_CETNIEWO_2021 U17'!C107</f>
        <v>2006</v>
      </c>
      <c r="D78" s="103" t="str">
        <f>'[1]PP_CETNIEWO_2021 U17'!D107</f>
        <v>ZKS Drzonków</v>
      </c>
      <c r="E78" s="124" t="s">
        <v>1028</v>
      </c>
      <c r="F78" s="116">
        <f t="shared" si="14"/>
        <v>394</v>
      </c>
      <c r="G78" s="106">
        <f>'[1]PP_CETNIEWO_2021 U17'!K107</f>
        <v>41</v>
      </c>
      <c r="H78" s="106">
        <f>'[1]PP_CETNIEWO_2021 U17'!Q107</f>
        <v>40</v>
      </c>
      <c r="I78" s="106">
        <f>'[1]PP_CETNIEWO_2021 U17'!W107</f>
        <v>42</v>
      </c>
      <c r="J78" s="106">
        <f>'[1]PP_CETNIEWO_2021 U17'!AC107</f>
        <v>41</v>
      </c>
      <c r="K78" s="106">
        <f>'[1]PP_CETNIEWO_2021 U17'!AI107</f>
        <v>38</v>
      </c>
      <c r="L78" s="106">
        <f>'[1]PP_CETNIEWO_2021 U17'!AO107</f>
        <v>34</v>
      </c>
      <c r="M78" s="106">
        <f>'[1]PP_CETNIEWO_2021 U17'!AU107</f>
        <v>40</v>
      </c>
      <c r="N78" s="106">
        <f>'[1]PP_CETNIEWO_2021 U17'!BA107</f>
        <v>41</v>
      </c>
      <c r="O78" s="106">
        <f>'[1]PP_CETNIEWO_2021 U17'!BG107</f>
        <v>38</v>
      </c>
      <c r="P78" s="106">
        <f>'[1]PP_CETNIEWO_2021 U17'!BM107</f>
        <v>39</v>
      </c>
      <c r="Q78" s="125">
        <f t="shared" si="15"/>
        <v>244</v>
      </c>
      <c r="R78" s="136">
        <v>16</v>
      </c>
      <c r="S78" s="136">
        <v>16</v>
      </c>
      <c r="T78" s="136">
        <v>23</v>
      </c>
      <c r="U78" s="136">
        <v>19</v>
      </c>
      <c r="V78" s="136">
        <v>16</v>
      </c>
      <c r="W78" s="136">
        <v>12</v>
      </c>
      <c r="X78" s="136">
        <v>18</v>
      </c>
      <c r="Y78" s="136">
        <v>13</v>
      </c>
      <c r="Z78" s="136">
        <v>12</v>
      </c>
      <c r="AA78" s="130">
        <v>25</v>
      </c>
      <c r="AB78" s="120">
        <f t="shared" si="16"/>
        <v>170</v>
      </c>
      <c r="AC78" s="131">
        <f t="shared" si="17"/>
        <v>260</v>
      </c>
      <c r="AD78" s="132">
        <f t="shared" si="18"/>
        <v>16</v>
      </c>
      <c r="AE78" s="133">
        <f t="shared" si="19"/>
        <v>504</v>
      </c>
      <c r="AF78" s="134">
        <f t="shared" si="20"/>
        <v>252</v>
      </c>
    </row>
    <row r="79" spans="1:256" ht="16.2" thickBot="1">
      <c r="A79" s="138">
        <v>4</v>
      </c>
      <c r="B79" s="101" t="str">
        <f>'[1]PP_CETNIEWO_2021 U17'!B103</f>
        <v>BANUCHA Konrad</v>
      </c>
      <c r="C79" s="102" t="str">
        <f>'[1]PP_CETNIEWO_2021 U17'!C103</f>
        <v>2007</v>
      </c>
      <c r="D79" s="103" t="str">
        <f>'[1]PP_CETNIEWO_2021 U17'!D103</f>
        <v>UKS \"Dwójka\" Tczew</v>
      </c>
      <c r="E79" s="124" t="s">
        <v>1029</v>
      </c>
      <c r="F79" s="116">
        <f t="shared" si="14"/>
        <v>387</v>
      </c>
      <c r="G79" s="106">
        <f>'[1]PP_CETNIEWO_2021 U17'!K103</f>
        <v>40</v>
      </c>
      <c r="H79" s="106">
        <f>'[1]PP_CETNIEWO_2021 U17'!Q103</f>
        <v>37</v>
      </c>
      <c r="I79" s="106">
        <f>'[1]PP_CETNIEWO_2021 U17'!W103</f>
        <v>39</v>
      </c>
      <c r="J79" s="106">
        <f>'[1]PP_CETNIEWO_2021 U17'!AC103</f>
        <v>36</v>
      </c>
      <c r="K79" s="106">
        <f>'[1]PP_CETNIEWO_2021 U17'!AI103</f>
        <v>36</v>
      </c>
      <c r="L79" s="106">
        <f>'[1]PP_CETNIEWO_2021 U17'!AO103</f>
        <v>44</v>
      </c>
      <c r="M79" s="106">
        <f>'[1]PP_CETNIEWO_2021 U17'!AU103</f>
        <v>38</v>
      </c>
      <c r="N79" s="106">
        <f>'[1]PP_CETNIEWO_2021 U17'!BA103</f>
        <v>39</v>
      </c>
      <c r="O79" s="106">
        <f>'[1]PP_CETNIEWO_2021 U17'!BG103</f>
        <v>39</v>
      </c>
      <c r="P79" s="106">
        <f>'[1]PP_CETNIEWO_2021 U17'!BM103</f>
        <v>39</v>
      </c>
      <c r="Q79" s="125">
        <f t="shared" si="15"/>
        <v>237</v>
      </c>
      <c r="R79" s="136">
        <v>21</v>
      </c>
      <c r="S79" s="136">
        <v>31</v>
      </c>
      <c r="T79" s="136">
        <v>33</v>
      </c>
      <c r="U79" s="136">
        <v>28</v>
      </c>
      <c r="V79" s="136">
        <v>30</v>
      </c>
      <c r="W79" s="136">
        <v>27</v>
      </c>
      <c r="X79" s="136">
        <v>42</v>
      </c>
      <c r="Y79" s="136">
        <v>50</v>
      </c>
      <c r="Z79" s="136">
        <v>42</v>
      </c>
      <c r="AA79" s="130">
        <v>36</v>
      </c>
      <c r="AB79" s="120">
        <f t="shared" si="16"/>
        <v>340</v>
      </c>
      <c r="AC79" s="131">
        <f t="shared" si="17"/>
        <v>90</v>
      </c>
      <c r="AD79" s="132">
        <f t="shared" si="18"/>
        <v>-147</v>
      </c>
      <c r="AE79" s="133">
        <f t="shared" si="19"/>
        <v>327</v>
      </c>
      <c r="AF79" s="134">
        <f t="shared" si="20"/>
        <v>163.5</v>
      </c>
    </row>
    <row r="80" spans="1:256" ht="16.2" thickBot="1">
      <c r="A80" s="138">
        <v>5</v>
      </c>
      <c r="B80" s="101" t="str">
        <f>'[1]PP_CETNIEWO_2021 U17'!B109</f>
        <v>LEWANDOWSKI Alexander</v>
      </c>
      <c r="C80" s="102" t="str">
        <f>'[1]PP_CETNIEWO_2021 U17'!C109</f>
        <v>2006</v>
      </c>
      <c r="D80" s="103" t="str">
        <f>'[1]PP_CETNIEWO_2021 U17'!D109</f>
        <v>ZKS Drzonków</v>
      </c>
      <c r="E80" s="124" t="s">
        <v>1030</v>
      </c>
      <c r="F80" s="116">
        <f t="shared" si="14"/>
        <v>387</v>
      </c>
      <c r="G80" s="106">
        <f>'[1]PP_CETNIEWO_2021 U17'!K109</f>
        <v>40</v>
      </c>
      <c r="H80" s="106">
        <f>'[1]PP_CETNIEWO_2021 U17'!Q109</f>
        <v>34</v>
      </c>
      <c r="I80" s="106">
        <f>'[1]PP_CETNIEWO_2021 U17'!W109</f>
        <v>42</v>
      </c>
      <c r="J80" s="106">
        <f>'[1]PP_CETNIEWO_2021 U17'!AC109</f>
        <v>33</v>
      </c>
      <c r="K80" s="106">
        <f>'[1]PP_CETNIEWO_2021 U17'!AI109</f>
        <v>38</v>
      </c>
      <c r="L80" s="106">
        <f>'[1]PP_CETNIEWO_2021 U17'!AO109</f>
        <v>36</v>
      </c>
      <c r="M80" s="106">
        <f>'[1]PP_CETNIEWO_2021 U17'!AU109</f>
        <v>40</v>
      </c>
      <c r="N80" s="106">
        <f>'[1]PP_CETNIEWO_2021 U17'!BA109</f>
        <v>42</v>
      </c>
      <c r="O80" s="106">
        <f>'[1]PP_CETNIEWO_2021 U17'!BG109</f>
        <v>43</v>
      </c>
      <c r="P80" s="106">
        <f>'[1]PP_CETNIEWO_2021 U17'!BM109</f>
        <v>39</v>
      </c>
      <c r="Q80" s="125">
        <f t="shared" si="15"/>
        <v>237</v>
      </c>
      <c r="R80" s="136">
        <v>9</v>
      </c>
      <c r="S80" s="136">
        <v>32</v>
      </c>
      <c r="T80" s="136">
        <v>17</v>
      </c>
      <c r="U80" s="136">
        <v>13</v>
      </c>
      <c r="V80" s="136">
        <v>34</v>
      </c>
      <c r="W80" s="136">
        <v>21</v>
      </c>
      <c r="X80" s="136">
        <v>19</v>
      </c>
      <c r="Y80" s="136">
        <v>17</v>
      </c>
      <c r="Z80" s="136">
        <v>20</v>
      </c>
      <c r="AA80" s="130">
        <v>15</v>
      </c>
      <c r="AB80" s="120">
        <f t="shared" si="16"/>
        <v>197</v>
      </c>
      <c r="AC80" s="131">
        <f t="shared" si="17"/>
        <v>233</v>
      </c>
      <c r="AD80" s="132">
        <f t="shared" si="18"/>
        <v>-4</v>
      </c>
      <c r="AE80" s="133">
        <f t="shared" si="19"/>
        <v>470</v>
      </c>
      <c r="AF80" s="134">
        <f t="shared" si="20"/>
        <v>235</v>
      </c>
    </row>
    <row r="81" spans="1:32" ht="16.2" thickBot="1">
      <c r="A81" s="138">
        <v>6</v>
      </c>
      <c r="B81" s="101" t="str">
        <f>'[1]PP_CETNIEWO_2021 U17'!B84</f>
        <v>ORAWIEC Mieszko</v>
      </c>
      <c r="C81" s="102" t="str">
        <f>'[1]PP_CETNIEWO_2021 U17'!C84</f>
        <v>2006</v>
      </c>
      <c r="D81" s="103" t="str">
        <f>'[1]PP_CETNIEWO_2021 U17'!D84</f>
        <v>ZKS Drzonków</v>
      </c>
      <c r="E81" s="124" t="s">
        <v>1031</v>
      </c>
      <c r="F81" s="116">
        <f t="shared" si="14"/>
        <v>386</v>
      </c>
      <c r="G81" s="106">
        <f>'[1]PP_CETNIEWO_2021 U17'!K84</f>
        <v>37</v>
      </c>
      <c r="H81" s="106">
        <f>'[1]PP_CETNIEWO_2021 U17'!Q84</f>
        <v>45</v>
      </c>
      <c r="I81" s="106">
        <f>'[1]PP_CETNIEWO_2021 U17'!W84</f>
        <v>37</v>
      </c>
      <c r="J81" s="106">
        <f>'[1]PP_CETNIEWO_2021 U17'!AC84</f>
        <v>42</v>
      </c>
      <c r="K81" s="106">
        <f>'[1]PP_CETNIEWO_2021 U17'!AI84</f>
        <v>42</v>
      </c>
      <c r="L81" s="106">
        <f>'[1]PP_CETNIEWO_2021 U17'!AO84</f>
        <v>35</v>
      </c>
      <c r="M81" s="106">
        <f>'[1]PP_CETNIEWO_2021 U17'!AU84</f>
        <v>40</v>
      </c>
      <c r="N81" s="106">
        <f>'[1]PP_CETNIEWO_2021 U17'!BA84</f>
        <v>35</v>
      </c>
      <c r="O81" s="106">
        <f>'[1]PP_CETNIEWO_2021 U17'!BG84</f>
        <v>32</v>
      </c>
      <c r="P81" s="106">
        <f>'[1]PP_CETNIEWO_2021 U17'!BM84</f>
        <v>41</v>
      </c>
      <c r="Q81" s="125">
        <f t="shared" si="15"/>
        <v>236</v>
      </c>
      <c r="R81" s="136">
        <v>10</v>
      </c>
      <c r="S81" s="136">
        <v>26</v>
      </c>
      <c r="T81" s="136">
        <v>16</v>
      </c>
      <c r="U81" s="136">
        <v>22</v>
      </c>
      <c r="V81" s="136">
        <v>14</v>
      </c>
      <c r="W81" s="136">
        <v>21</v>
      </c>
      <c r="X81" s="136">
        <v>15</v>
      </c>
      <c r="Y81" s="136">
        <v>17</v>
      </c>
      <c r="Z81" s="136">
        <v>17</v>
      </c>
      <c r="AA81" s="130">
        <v>22</v>
      </c>
      <c r="AB81" s="120">
        <f t="shared" si="16"/>
        <v>180</v>
      </c>
      <c r="AC81" s="131">
        <f t="shared" si="17"/>
        <v>250</v>
      </c>
      <c r="AD81" s="132">
        <f t="shared" si="18"/>
        <v>14</v>
      </c>
      <c r="AE81" s="133">
        <f t="shared" si="19"/>
        <v>486</v>
      </c>
      <c r="AF81" s="134">
        <f t="shared" si="20"/>
        <v>243</v>
      </c>
    </row>
    <row r="82" spans="1:32" ht="16.2" thickBot="1">
      <c r="A82" s="138">
        <v>7</v>
      </c>
      <c r="B82" s="101" t="str">
        <f>'[1]PP_CETNIEWO_2021 U17'!B104</f>
        <v>GAWŁOWSKI Borys</v>
      </c>
      <c r="C82" s="102" t="str">
        <f>'[1]PP_CETNIEWO_2021 U17'!C104</f>
        <v>2007</v>
      </c>
      <c r="D82" s="103" t="str">
        <f>'[1]PP_CETNIEWO_2021 U17'!D104</f>
        <v>UKS \"Gromik\" Gdynia</v>
      </c>
      <c r="E82" s="124" t="s">
        <v>1032</v>
      </c>
      <c r="F82" s="116">
        <f t="shared" si="14"/>
        <v>385</v>
      </c>
      <c r="G82" s="106">
        <f>'[1]PP_CETNIEWO_2021 U17'!K104</f>
        <v>41</v>
      </c>
      <c r="H82" s="106">
        <f>'[1]PP_CETNIEWO_2021 U17'!Q104</f>
        <v>35</v>
      </c>
      <c r="I82" s="106">
        <f>'[1]PP_CETNIEWO_2021 U17'!W104</f>
        <v>43</v>
      </c>
      <c r="J82" s="106">
        <f>'[1]PP_CETNIEWO_2021 U17'!AC104</f>
        <v>35</v>
      </c>
      <c r="K82" s="106">
        <f>'[1]PP_CETNIEWO_2021 U17'!AI104</f>
        <v>39</v>
      </c>
      <c r="L82" s="106">
        <f>'[1]PP_CETNIEWO_2021 U17'!AO104</f>
        <v>38</v>
      </c>
      <c r="M82" s="106">
        <f>'[1]PP_CETNIEWO_2021 U17'!AU104</f>
        <v>39</v>
      </c>
      <c r="N82" s="106">
        <f>'[1]PP_CETNIEWO_2021 U17'!BA104</f>
        <v>37</v>
      </c>
      <c r="O82" s="106">
        <f>'[1]PP_CETNIEWO_2021 U17'!BG104</f>
        <v>39</v>
      </c>
      <c r="P82" s="106">
        <f>'[1]PP_CETNIEWO_2021 U17'!BM104</f>
        <v>39</v>
      </c>
      <c r="Q82" s="125">
        <f t="shared" si="15"/>
        <v>235</v>
      </c>
      <c r="R82" s="136">
        <v>16</v>
      </c>
      <c r="S82" s="136">
        <v>17</v>
      </c>
      <c r="T82" s="136">
        <v>29</v>
      </c>
      <c r="U82" s="136">
        <v>18</v>
      </c>
      <c r="V82" s="136">
        <v>35</v>
      </c>
      <c r="W82" s="136">
        <v>28</v>
      </c>
      <c r="X82" s="136">
        <v>12</v>
      </c>
      <c r="Y82" s="136">
        <v>11</v>
      </c>
      <c r="Z82" s="136">
        <v>18</v>
      </c>
      <c r="AA82" s="130">
        <v>13</v>
      </c>
      <c r="AB82" s="120">
        <f t="shared" si="16"/>
        <v>197</v>
      </c>
      <c r="AC82" s="131">
        <f t="shared" si="17"/>
        <v>233</v>
      </c>
      <c r="AD82" s="132">
        <f t="shared" si="18"/>
        <v>-2</v>
      </c>
      <c r="AE82" s="133">
        <f t="shared" si="19"/>
        <v>468</v>
      </c>
      <c r="AF82" s="134">
        <f t="shared" si="20"/>
        <v>234</v>
      </c>
    </row>
    <row r="83" spans="1:32" ht="16.2" thickBot="1">
      <c r="A83" s="138">
        <v>8</v>
      </c>
      <c r="B83" s="101" t="str">
        <f>'[1]PP_CETNIEWO_2021 U17'!B106</f>
        <v>MACHAJ Adam</v>
      </c>
      <c r="C83" s="102" t="str">
        <f>'[1]PP_CETNIEWO_2021 U17'!C106</f>
        <v>2006</v>
      </c>
      <c r="D83" s="103" t="str">
        <f>'[1]PP_CETNIEWO_2021 U17'!D106</f>
        <v>ZKS Drzonków</v>
      </c>
      <c r="E83" s="124" t="s">
        <v>1033</v>
      </c>
      <c r="F83" s="116">
        <f t="shared" si="14"/>
        <v>378</v>
      </c>
      <c r="G83" s="106">
        <f>'[1]PP_CETNIEWO_2021 U17'!K106</f>
        <v>38</v>
      </c>
      <c r="H83" s="106">
        <f>'[1]PP_CETNIEWO_2021 U17'!Q106</f>
        <v>35</v>
      </c>
      <c r="I83" s="106">
        <f>'[1]PP_CETNIEWO_2021 U17'!W106</f>
        <v>29</v>
      </c>
      <c r="J83" s="106">
        <f>'[1]PP_CETNIEWO_2021 U17'!AC106</f>
        <v>42</v>
      </c>
      <c r="K83" s="106">
        <f>'[1]PP_CETNIEWO_2021 U17'!AI106</f>
        <v>40</v>
      </c>
      <c r="L83" s="106">
        <f>'[1]PP_CETNIEWO_2021 U17'!AO106</f>
        <v>37</v>
      </c>
      <c r="M83" s="106">
        <f>'[1]PP_CETNIEWO_2021 U17'!AU106</f>
        <v>40</v>
      </c>
      <c r="N83" s="106">
        <f>'[1]PP_CETNIEWO_2021 U17'!BA106</f>
        <v>38</v>
      </c>
      <c r="O83" s="106">
        <f>'[1]PP_CETNIEWO_2021 U17'!BG106</f>
        <v>40</v>
      </c>
      <c r="P83" s="106">
        <f>'[1]PP_CETNIEWO_2021 U17'!BM106</f>
        <v>39</v>
      </c>
      <c r="Q83" s="125">
        <f t="shared" si="15"/>
        <v>228</v>
      </c>
      <c r="R83" s="136">
        <v>17</v>
      </c>
      <c r="S83" s="136">
        <v>20</v>
      </c>
      <c r="T83" s="136">
        <v>16</v>
      </c>
      <c r="U83" s="136">
        <v>15</v>
      </c>
      <c r="V83" s="136">
        <v>15</v>
      </c>
      <c r="W83" s="136">
        <v>10</v>
      </c>
      <c r="X83" s="136">
        <v>14</v>
      </c>
      <c r="Y83" s="136">
        <v>27</v>
      </c>
      <c r="Z83" s="136">
        <v>17</v>
      </c>
      <c r="AA83" s="130">
        <v>27</v>
      </c>
      <c r="AB83" s="120">
        <f t="shared" si="16"/>
        <v>178</v>
      </c>
      <c r="AC83" s="131">
        <f t="shared" si="17"/>
        <v>252</v>
      </c>
      <c r="AD83" s="132">
        <f t="shared" si="18"/>
        <v>24</v>
      </c>
      <c r="AE83" s="133">
        <f t="shared" si="19"/>
        <v>480</v>
      </c>
      <c r="AF83" s="134">
        <f t="shared" si="20"/>
        <v>240</v>
      </c>
    </row>
    <row r="84" spans="1:32" ht="16.2" thickBot="1">
      <c r="A84" s="138">
        <v>9</v>
      </c>
      <c r="B84" s="101" t="str">
        <f>'[1]PP_CETNIEWO_2021 U17'!B111</f>
        <v>TREPCZYK Krystian</v>
      </c>
      <c r="C84" s="102" t="str">
        <f>'[1]PP_CETNIEWO_2021 U17'!C111</f>
        <v>2007</v>
      </c>
      <c r="D84" s="103" t="str">
        <f>'[1]PP_CETNIEWO_2021 U17'!D111</f>
        <v>UKS \"Gromik\" Gdynia</v>
      </c>
      <c r="E84" s="124" t="s">
        <v>1034</v>
      </c>
      <c r="F84" s="116">
        <f t="shared" si="14"/>
        <v>375</v>
      </c>
      <c r="G84" s="106">
        <f>'[1]PP_CETNIEWO_2021 U17'!K111</f>
        <v>36</v>
      </c>
      <c r="H84" s="106">
        <f>'[1]PP_CETNIEWO_2021 U17'!Q111</f>
        <v>36</v>
      </c>
      <c r="I84" s="106">
        <f>'[1]PP_CETNIEWO_2021 U17'!W111</f>
        <v>38</v>
      </c>
      <c r="J84" s="106">
        <f>'[1]PP_CETNIEWO_2021 U17'!AC111</f>
        <v>29</v>
      </c>
      <c r="K84" s="106">
        <f>'[1]PP_CETNIEWO_2021 U17'!AI111</f>
        <v>36</v>
      </c>
      <c r="L84" s="106">
        <f>'[1]PP_CETNIEWO_2021 U17'!AO111</f>
        <v>45</v>
      </c>
      <c r="M84" s="106">
        <f>'[1]PP_CETNIEWO_2021 U17'!AU111</f>
        <v>39</v>
      </c>
      <c r="N84" s="106">
        <f>'[1]PP_CETNIEWO_2021 U17'!BA111</f>
        <v>42</v>
      </c>
      <c r="O84" s="106">
        <f>'[1]PP_CETNIEWO_2021 U17'!BG111</f>
        <v>36</v>
      </c>
      <c r="P84" s="106">
        <f>'[1]PP_CETNIEWO_2021 U17'!BM111</f>
        <v>38</v>
      </c>
      <c r="Q84" s="125">
        <f t="shared" si="15"/>
        <v>225</v>
      </c>
      <c r="R84" s="136">
        <v>33</v>
      </c>
      <c r="S84" s="136">
        <v>14</v>
      </c>
      <c r="T84" s="136">
        <v>13</v>
      </c>
      <c r="U84" s="136">
        <v>34</v>
      </c>
      <c r="V84" s="136">
        <v>36</v>
      </c>
      <c r="W84" s="136">
        <v>33</v>
      </c>
      <c r="X84" s="136">
        <v>21</v>
      </c>
      <c r="Y84" s="136">
        <v>21</v>
      </c>
      <c r="Z84" s="136">
        <v>22</v>
      </c>
      <c r="AA84" s="130">
        <v>10</v>
      </c>
      <c r="AB84" s="120">
        <f t="shared" si="16"/>
        <v>237</v>
      </c>
      <c r="AC84" s="131">
        <f t="shared" si="17"/>
        <v>193</v>
      </c>
      <c r="AD84" s="132">
        <f t="shared" si="18"/>
        <v>-32</v>
      </c>
      <c r="AE84" s="133">
        <f t="shared" si="19"/>
        <v>418</v>
      </c>
      <c r="AF84" s="134">
        <f t="shared" si="20"/>
        <v>209</v>
      </c>
    </row>
    <row r="85" spans="1:32" ht="16.2" thickBot="1">
      <c r="A85" s="138">
        <v>10</v>
      </c>
      <c r="B85" s="101" t="str">
        <f>'[1]PP_CETNIEWO_2021 U17'!B90</f>
        <v>STASIŃSKI Adam</v>
      </c>
      <c r="C85" s="102" t="str">
        <f>'[1]PP_CETNIEWO_2021 U17'!C90</f>
        <v>2007</v>
      </c>
      <c r="D85" s="103" t="str">
        <f>'[1]PP_CETNIEWO_2021 U17'!D90</f>
        <v>ZKS Drzonków</v>
      </c>
      <c r="E85" s="124" t="s">
        <v>1035</v>
      </c>
      <c r="F85" s="116">
        <f t="shared" si="14"/>
        <v>364</v>
      </c>
      <c r="G85" s="106">
        <f>'[1]PP_CETNIEWO_2021 U17'!K90</f>
        <v>38</v>
      </c>
      <c r="H85" s="106">
        <f>'[1]PP_CETNIEWO_2021 U17'!Q90</f>
        <v>37</v>
      </c>
      <c r="I85" s="106">
        <f>'[1]PP_CETNIEWO_2021 U17'!W90</f>
        <v>43</v>
      </c>
      <c r="J85" s="106">
        <f>'[1]PP_CETNIEWO_2021 U17'!AC90</f>
        <v>31</v>
      </c>
      <c r="K85" s="106">
        <f>'[1]PP_CETNIEWO_2021 U17'!AI90</f>
        <v>36</v>
      </c>
      <c r="L85" s="106">
        <f>'[1]PP_CETNIEWO_2021 U17'!AO90</f>
        <v>38</v>
      </c>
      <c r="M85" s="106">
        <f>'[1]PP_CETNIEWO_2021 U17'!AU90</f>
        <v>36</v>
      </c>
      <c r="N85" s="106">
        <f>'[1]PP_CETNIEWO_2021 U17'!BA90</f>
        <v>36</v>
      </c>
      <c r="O85" s="106">
        <f>'[1]PP_CETNIEWO_2021 U17'!BG90</f>
        <v>36</v>
      </c>
      <c r="P85" s="106">
        <f>'[1]PP_CETNIEWO_2021 U17'!BM90</f>
        <v>33</v>
      </c>
      <c r="Q85" s="125">
        <f t="shared" si="15"/>
        <v>214</v>
      </c>
      <c r="R85" s="136">
        <v>25</v>
      </c>
      <c r="S85" s="136">
        <v>28</v>
      </c>
      <c r="T85" s="136">
        <v>17</v>
      </c>
      <c r="U85" s="136">
        <v>30</v>
      </c>
      <c r="V85" s="136">
        <v>24</v>
      </c>
      <c r="W85" s="136">
        <v>41</v>
      </c>
      <c r="X85" s="136">
        <v>11</v>
      </c>
      <c r="Y85" s="136">
        <v>20</v>
      </c>
      <c r="Z85" s="136">
        <v>22</v>
      </c>
      <c r="AA85" s="130">
        <v>23</v>
      </c>
      <c r="AB85" s="120">
        <f t="shared" si="16"/>
        <v>241</v>
      </c>
      <c r="AC85" s="131">
        <f t="shared" si="17"/>
        <v>189</v>
      </c>
      <c r="AD85" s="132">
        <f t="shared" si="18"/>
        <v>-25</v>
      </c>
      <c r="AE85" s="133">
        <f t="shared" si="19"/>
        <v>403</v>
      </c>
      <c r="AF85" s="134">
        <f t="shared" si="20"/>
        <v>201.5</v>
      </c>
    </row>
    <row r="86" spans="1:32" ht="16.2" thickBot="1">
      <c r="A86" s="138">
        <v>11</v>
      </c>
      <c r="B86" s="101" t="str">
        <f>'[1]PP_CETNIEWO_2021 U17'!B100</f>
        <v>STYRBICKI Cyprian</v>
      </c>
      <c r="C86" s="102" t="str">
        <f>'[1]PP_CETNIEWO_2021 U17'!C100</f>
        <v>2007</v>
      </c>
      <c r="D86" s="103" t="str">
        <f>'[1]PP_CETNIEWO_2021 U17'!D100</f>
        <v>UKS \"Dwójka\" Tczew</v>
      </c>
      <c r="E86" s="124" t="s">
        <v>1036</v>
      </c>
      <c r="F86" s="116">
        <f t="shared" si="14"/>
        <v>359</v>
      </c>
      <c r="G86" s="106">
        <f>'[1]PP_CETNIEWO_2021 U17'!K100</f>
        <v>34</v>
      </c>
      <c r="H86" s="106">
        <f>'[1]PP_CETNIEWO_2021 U17'!Q100</f>
        <v>37</v>
      </c>
      <c r="I86" s="106">
        <f>'[1]PP_CETNIEWO_2021 U17'!W100</f>
        <v>32</v>
      </c>
      <c r="J86" s="106">
        <f>'[1]PP_CETNIEWO_2021 U17'!AC100</f>
        <v>35</v>
      </c>
      <c r="K86" s="106">
        <f>'[1]PP_CETNIEWO_2021 U17'!AI100</f>
        <v>40</v>
      </c>
      <c r="L86" s="106">
        <f>'[1]PP_CETNIEWO_2021 U17'!AO100</f>
        <v>41</v>
      </c>
      <c r="M86" s="106">
        <f>'[1]PP_CETNIEWO_2021 U17'!AU100</f>
        <v>37</v>
      </c>
      <c r="N86" s="106">
        <f>'[1]PP_CETNIEWO_2021 U17'!BA100</f>
        <v>34</v>
      </c>
      <c r="O86" s="106">
        <f>'[1]PP_CETNIEWO_2021 U17'!BG100</f>
        <v>31</v>
      </c>
      <c r="P86" s="106">
        <f>'[1]PP_CETNIEWO_2021 U17'!BM100</f>
        <v>38</v>
      </c>
      <c r="Q86" s="125">
        <f t="shared" si="15"/>
        <v>209</v>
      </c>
      <c r="R86" s="136">
        <v>26</v>
      </c>
      <c r="S86" s="136">
        <v>25</v>
      </c>
      <c r="T86" s="136">
        <v>50</v>
      </c>
      <c r="U86" s="136">
        <v>28</v>
      </c>
      <c r="V86" s="136">
        <v>29</v>
      </c>
      <c r="W86" s="136">
        <v>44</v>
      </c>
      <c r="X86" s="136">
        <v>29</v>
      </c>
      <c r="Y86" s="136">
        <v>31</v>
      </c>
      <c r="Z86" s="136">
        <v>21</v>
      </c>
      <c r="AA86" s="130">
        <v>43</v>
      </c>
      <c r="AB86" s="120">
        <f t="shared" si="16"/>
        <v>326</v>
      </c>
      <c r="AC86" s="131">
        <f t="shared" si="17"/>
        <v>104</v>
      </c>
      <c r="AD86" s="132">
        <f t="shared" si="18"/>
        <v>-105</v>
      </c>
      <c r="AE86" s="133">
        <f t="shared" si="19"/>
        <v>313</v>
      </c>
      <c r="AF86" s="134">
        <f t="shared" si="20"/>
        <v>156.5</v>
      </c>
    </row>
    <row r="87" spans="1:32" ht="16.2" thickBot="1">
      <c r="A87" s="138">
        <v>12</v>
      </c>
      <c r="B87" s="101" t="str">
        <f>'[1]PP_CETNIEWO_2021 U17'!B102</f>
        <v>SAWAŚCIUK Borys</v>
      </c>
      <c r="C87" s="102" t="str">
        <f>'[1]PP_CETNIEWO_2021 U17'!C102</f>
        <v>2007</v>
      </c>
      <c r="D87" s="103" t="str">
        <f>'[1]PP_CETNIEWO_2021 U17'!D102</f>
        <v>ZKS Drzonków</v>
      </c>
      <c r="E87" s="124" t="s">
        <v>1037</v>
      </c>
      <c r="F87" s="116">
        <f t="shared" si="14"/>
        <v>353</v>
      </c>
      <c r="G87" s="106">
        <f>'[1]PP_CETNIEWO_2021 U17'!K102</f>
        <v>33</v>
      </c>
      <c r="H87" s="106">
        <f>'[1]PP_CETNIEWO_2021 U17'!Q102</f>
        <v>35</v>
      </c>
      <c r="I87" s="106">
        <f>'[1]PP_CETNIEWO_2021 U17'!W102</f>
        <v>37</v>
      </c>
      <c r="J87" s="106">
        <f>'[1]PP_CETNIEWO_2021 U17'!AC102</f>
        <v>38</v>
      </c>
      <c r="K87" s="106">
        <f>'[1]PP_CETNIEWO_2021 U17'!AI102</f>
        <v>35</v>
      </c>
      <c r="L87" s="106">
        <f>'[1]PP_CETNIEWO_2021 U17'!AO102</f>
        <v>33</v>
      </c>
      <c r="M87" s="106">
        <f>'[1]PP_CETNIEWO_2021 U17'!AU102</f>
        <v>38</v>
      </c>
      <c r="N87" s="106">
        <f>'[1]PP_CETNIEWO_2021 U17'!BA102</f>
        <v>31</v>
      </c>
      <c r="O87" s="106">
        <f>'[1]PP_CETNIEWO_2021 U17'!BG102</f>
        <v>35</v>
      </c>
      <c r="P87" s="106">
        <f>'[1]PP_CETNIEWO_2021 U17'!BM102</f>
        <v>38</v>
      </c>
      <c r="Q87" s="125">
        <f t="shared" si="15"/>
        <v>203</v>
      </c>
      <c r="R87" s="136">
        <v>20</v>
      </c>
      <c r="S87" s="136">
        <v>47</v>
      </c>
      <c r="T87" s="136">
        <v>40</v>
      </c>
      <c r="U87" s="136">
        <v>50</v>
      </c>
      <c r="V87" s="136">
        <v>16</v>
      </c>
      <c r="W87" s="136">
        <v>14</v>
      </c>
      <c r="X87" s="136">
        <v>27</v>
      </c>
      <c r="Y87" s="136">
        <v>29</v>
      </c>
      <c r="Z87" s="136">
        <v>25</v>
      </c>
      <c r="AA87" s="130">
        <v>44</v>
      </c>
      <c r="AB87" s="120">
        <f t="shared" si="16"/>
        <v>312</v>
      </c>
      <c r="AC87" s="131">
        <f t="shared" si="17"/>
        <v>118</v>
      </c>
      <c r="AD87" s="132">
        <f t="shared" si="18"/>
        <v>-85</v>
      </c>
      <c r="AE87" s="133">
        <f t="shared" si="19"/>
        <v>321</v>
      </c>
      <c r="AF87" s="134">
        <f t="shared" si="20"/>
        <v>160.5</v>
      </c>
    </row>
    <row r="88" spans="1:32" ht="16.2" thickBot="1">
      <c r="A88" s="138">
        <v>13</v>
      </c>
      <c r="B88" s="101" t="str">
        <f>'[1]PP_CETNIEWO_2021 U17'!B91</f>
        <v>RUDKO Adam</v>
      </c>
      <c r="C88" s="102" t="str">
        <f>'[1]PP_CETNIEWO_2021 U17'!C91</f>
        <v>2007</v>
      </c>
      <c r="D88" s="103" t="str">
        <f>'[1]PP_CETNIEWO_2021 U17'!D91</f>
        <v>UKS \"Dwójka\" Tczew</v>
      </c>
      <c r="E88" s="124" t="s">
        <v>1038</v>
      </c>
      <c r="F88" s="116">
        <f t="shared" si="14"/>
        <v>350</v>
      </c>
      <c r="G88" s="106">
        <f>'[1]PP_CETNIEWO_2021 U17'!K91</f>
        <v>35</v>
      </c>
      <c r="H88" s="106">
        <f>'[1]PP_CETNIEWO_2021 U17'!Q91</f>
        <v>35</v>
      </c>
      <c r="I88" s="106">
        <f>'[1]PP_CETNIEWO_2021 U17'!W91</f>
        <v>32</v>
      </c>
      <c r="J88" s="106">
        <f>'[1]PP_CETNIEWO_2021 U17'!AC91</f>
        <v>34</v>
      </c>
      <c r="K88" s="106">
        <f>'[1]PP_CETNIEWO_2021 U17'!AI91</f>
        <v>28</v>
      </c>
      <c r="L88" s="106">
        <f>'[1]PP_CETNIEWO_2021 U17'!AO91</f>
        <v>37</v>
      </c>
      <c r="M88" s="106">
        <f>'[1]PP_CETNIEWO_2021 U17'!AU91</f>
        <v>37</v>
      </c>
      <c r="N88" s="106">
        <f>'[1]PP_CETNIEWO_2021 U17'!BA91</f>
        <v>35</v>
      </c>
      <c r="O88" s="106">
        <f>'[1]PP_CETNIEWO_2021 U17'!BG91</f>
        <v>38</v>
      </c>
      <c r="P88" s="106">
        <f>'[1]PP_CETNIEWO_2021 U17'!BM91</f>
        <v>39</v>
      </c>
      <c r="Q88" s="125">
        <f t="shared" si="15"/>
        <v>200</v>
      </c>
      <c r="R88" s="136">
        <v>29</v>
      </c>
      <c r="S88" s="136">
        <v>21</v>
      </c>
      <c r="T88" s="136">
        <v>22</v>
      </c>
      <c r="U88" s="136">
        <v>28</v>
      </c>
      <c r="V88" s="136">
        <v>34</v>
      </c>
      <c r="W88" s="136">
        <v>43</v>
      </c>
      <c r="X88" s="136">
        <v>42</v>
      </c>
      <c r="Y88" s="136">
        <v>47</v>
      </c>
      <c r="Z88" s="136">
        <v>50</v>
      </c>
      <c r="AA88" s="130">
        <v>24</v>
      </c>
      <c r="AB88" s="120">
        <f t="shared" si="16"/>
        <v>340</v>
      </c>
      <c r="AC88" s="131">
        <f t="shared" si="17"/>
        <v>90</v>
      </c>
      <c r="AD88" s="132">
        <f t="shared" si="18"/>
        <v>-110</v>
      </c>
      <c r="AE88" s="133">
        <f t="shared" si="19"/>
        <v>290</v>
      </c>
      <c r="AF88" s="134">
        <f t="shared" si="20"/>
        <v>145</v>
      </c>
    </row>
    <row r="89" spans="1:32" ht="16.2" thickBot="1">
      <c r="A89" s="138">
        <v>14</v>
      </c>
      <c r="B89" s="101" t="str">
        <f>'[1]PP_CETNIEWO_2021 U17'!B113</f>
        <v>SZMYTKE Bartosz</v>
      </c>
      <c r="C89" s="102" t="str">
        <f>'[1]PP_CETNIEWO_2021 U17'!C113</f>
        <v>2007</v>
      </c>
      <c r="D89" s="103" t="str">
        <f>'[1]PP_CETNIEWO_2021 U17'!D113</f>
        <v>UKS "Żoliborz" Warszawa</v>
      </c>
      <c r="E89" s="124" t="s">
        <v>1039</v>
      </c>
      <c r="F89" s="116">
        <f t="shared" si="14"/>
        <v>349</v>
      </c>
      <c r="G89" s="106">
        <f>'[1]PP_CETNIEWO_2021 U17'!K113</f>
        <v>29</v>
      </c>
      <c r="H89" s="106">
        <f>'[1]PP_CETNIEWO_2021 U17'!Q113</f>
        <v>39</v>
      </c>
      <c r="I89" s="106">
        <f>'[1]PP_CETNIEWO_2021 U17'!W113</f>
        <v>37</v>
      </c>
      <c r="J89" s="106">
        <f>'[1]PP_CETNIEWO_2021 U17'!AC113</f>
        <v>41</v>
      </c>
      <c r="K89" s="106">
        <f>'[1]PP_CETNIEWO_2021 U17'!AI113</f>
        <v>34</v>
      </c>
      <c r="L89" s="106">
        <f>'[1]PP_CETNIEWO_2021 U17'!AO113</f>
        <v>34</v>
      </c>
      <c r="M89" s="106">
        <f>'[1]PP_CETNIEWO_2021 U17'!AU113</f>
        <v>33</v>
      </c>
      <c r="N89" s="106">
        <f>'[1]PP_CETNIEWO_2021 U17'!BA113</f>
        <v>29</v>
      </c>
      <c r="O89" s="106">
        <f>'[1]PP_CETNIEWO_2021 U17'!BG113</f>
        <v>32</v>
      </c>
      <c r="P89" s="106">
        <f>'[1]PP_CETNIEWO_2021 U17'!BM113</f>
        <v>41</v>
      </c>
      <c r="Q89" s="125">
        <f t="shared" si="15"/>
        <v>199</v>
      </c>
      <c r="R89" s="136">
        <v>50</v>
      </c>
      <c r="S89" s="136">
        <v>50</v>
      </c>
      <c r="T89" s="136">
        <v>50</v>
      </c>
      <c r="U89" s="136">
        <v>43</v>
      </c>
      <c r="V89" s="136">
        <v>39</v>
      </c>
      <c r="W89" s="136">
        <v>45</v>
      </c>
      <c r="X89" s="136">
        <v>34</v>
      </c>
      <c r="Y89" s="136">
        <v>23</v>
      </c>
      <c r="Z89" s="136">
        <v>50</v>
      </c>
      <c r="AA89" s="130">
        <v>35</v>
      </c>
      <c r="AB89" s="120">
        <f t="shared" si="16"/>
        <v>419</v>
      </c>
      <c r="AC89" s="131">
        <f t="shared" si="17"/>
        <v>11</v>
      </c>
      <c r="AD89" s="132">
        <f t="shared" si="18"/>
        <v>-188</v>
      </c>
      <c r="AE89" s="133">
        <f t="shared" si="19"/>
        <v>210</v>
      </c>
      <c r="AF89" s="134">
        <f t="shared" si="20"/>
        <v>105</v>
      </c>
    </row>
    <row r="90" spans="1:32" ht="16.2" thickBot="1">
      <c r="A90" s="138">
        <v>15</v>
      </c>
      <c r="B90" s="101" t="str">
        <f>'[1]PP_CETNIEWO_2021 U17'!B89</f>
        <v>OSAK Jan</v>
      </c>
      <c r="C90" s="102" t="str">
        <f>'[1]PP_CETNIEWO_2021 U17'!C89</f>
        <v>2007</v>
      </c>
      <c r="D90" s="103" t="str">
        <f>'[1]PP_CETNIEWO_2021 U17'!D89</f>
        <v>UKS "Żoliborz" Warszawa</v>
      </c>
      <c r="E90" s="124" t="s">
        <v>1040</v>
      </c>
      <c r="F90" s="116">
        <f t="shared" si="14"/>
        <v>336</v>
      </c>
      <c r="G90" s="106">
        <f>'[1]PP_CETNIEWO_2021 U17'!K89</f>
        <v>32</v>
      </c>
      <c r="H90" s="106">
        <f>'[1]PP_CETNIEWO_2021 U17'!Q89</f>
        <v>29</v>
      </c>
      <c r="I90" s="106">
        <f>'[1]PP_CETNIEWO_2021 U17'!W89</f>
        <v>36</v>
      </c>
      <c r="J90" s="106">
        <f>'[1]PP_CETNIEWO_2021 U17'!AC89</f>
        <v>36</v>
      </c>
      <c r="K90" s="106">
        <f>'[1]PP_CETNIEWO_2021 U17'!AI89</f>
        <v>33</v>
      </c>
      <c r="L90" s="106">
        <f>'[1]PP_CETNIEWO_2021 U17'!AO89</f>
        <v>39</v>
      </c>
      <c r="M90" s="106">
        <f>'[1]PP_CETNIEWO_2021 U17'!AU89</f>
        <v>32</v>
      </c>
      <c r="N90" s="106">
        <f>'[1]PP_CETNIEWO_2021 U17'!BA89</f>
        <v>31</v>
      </c>
      <c r="O90" s="106">
        <f>'[1]PP_CETNIEWO_2021 U17'!BG89</f>
        <v>37</v>
      </c>
      <c r="P90" s="106">
        <f>'[1]PP_CETNIEWO_2021 U17'!BM89</f>
        <v>31</v>
      </c>
      <c r="Q90" s="125">
        <f t="shared" si="15"/>
        <v>186</v>
      </c>
      <c r="R90" s="136">
        <v>31</v>
      </c>
      <c r="S90" s="136">
        <v>50</v>
      </c>
      <c r="T90" s="136">
        <v>50</v>
      </c>
      <c r="U90" s="136">
        <v>50</v>
      </c>
      <c r="V90" s="136">
        <v>26</v>
      </c>
      <c r="W90" s="136">
        <v>34</v>
      </c>
      <c r="X90" s="136">
        <v>32</v>
      </c>
      <c r="Y90" s="136">
        <v>50</v>
      </c>
      <c r="Z90" s="136">
        <v>41</v>
      </c>
      <c r="AA90" s="130">
        <v>46</v>
      </c>
      <c r="AB90" s="120">
        <f t="shared" si="16"/>
        <v>410</v>
      </c>
      <c r="AC90" s="131">
        <f t="shared" si="17"/>
        <v>20</v>
      </c>
      <c r="AD90" s="132">
        <f t="shared" si="18"/>
        <v>-166</v>
      </c>
      <c r="AE90" s="133">
        <f t="shared" si="19"/>
        <v>206</v>
      </c>
      <c r="AF90" s="134">
        <f t="shared" si="20"/>
        <v>103</v>
      </c>
    </row>
    <row r="91" spans="1:32" ht="16.2" thickBot="1">
      <c r="A91" s="138">
        <v>16</v>
      </c>
      <c r="B91" s="101" t="str">
        <f>'[1]PP_CETNIEWO_2021 U17'!B78</f>
        <v>LEWANDOWSKI Patryk</v>
      </c>
      <c r="C91" s="102" t="str">
        <f>'[1]PP_CETNIEWO_2021 U17'!C78</f>
        <v>2007</v>
      </c>
      <c r="D91" s="103" t="str">
        <f>'[1]PP_CETNIEWO_2021 U17'!D78</f>
        <v>KS \"Pentathlon Szczecinek\"</v>
      </c>
      <c r="E91" s="124" t="s">
        <v>1041</v>
      </c>
      <c r="F91" s="116">
        <f t="shared" si="14"/>
        <v>335</v>
      </c>
      <c r="G91" s="106">
        <f>'[1]PP_CETNIEWO_2021 U17'!K78</f>
        <v>25</v>
      </c>
      <c r="H91" s="106">
        <f>'[1]PP_CETNIEWO_2021 U17'!Q78</f>
        <v>33</v>
      </c>
      <c r="I91" s="106">
        <f>'[1]PP_CETNIEWO_2021 U17'!W78</f>
        <v>39</v>
      </c>
      <c r="J91" s="106">
        <f>'[1]PP_CETNIEWO_2021 U17'!AC78</f>
        <v>36</v>
      </c>
      <c r="K91" s="106">
        <f>'[1]PP_CETNIEWO_2021 U17'!AI78</f>
        <v>38</v>
      </c>
      <c r="L91" s="106">
        <f>'[1]PP_CETNIEWO_2021 U17'!AO78</f>
        <v>31</v>
      </c>
      <c r="M91" s="106">
        <f>'[1]PP_CETNIEWO_2021 U17'!AU78</f>
        <v>32</v>
      </c>
      <c r="N91" s="106">
        <f>'[1]PP_CETNIEWO_2021 U17'!BA78</f>
        <v>42</v>
      </c>
      <c r="O91" s="106">
        <f>'[1]PP_CETNIEWO_2021 U17'!BG78</f>
        <v>27</v>
      </c>
      <c r="P91" s="106">
        <f>'[1]PP_CETNIEWO_2021 U17'!BM78</f>
        <v>32</v>
      </c>
      <c r="Q91" s="125">
        <f t="shared" si="15"/>
        <v>185</v>
      </c>
      <c r="R91" s="136">
        <v>43</v>
      </c>
      <c r="S91" s="136">
        <v>50</v>
      </c>
      <c r="T91" s="136">
        <v>31</v>
      </c>
      <c r="U91" s="136">
        <v>50</v>
      </c>
      <c r="V91" s="136">
        <v>19</v>
      </c>
      <c r="W91" s="136">
        <v>50</v>
      </c>
      <c r="X91" s="136">
        <v>42</v>
      </c>
      <c r="Y91" s="136">
        <v>33</v>
      </c>
      <c r="Z91" s="136">
        <v>46</v>
      </c>
      <c r="AA91" s="130">
        <v>26</v>
      </c>
      <c r="AB91" s="120">
        <f t="shared" si="16"/>
        <v>390</v>
      </c>
      <c r="AC91" s="131">
        <f t="shared" si="17"/>
        <v>40</v>
      </c>
      <c r="AD91" s="132">
        <f t="shared" si="18"/>
        <v>-145</v>
      </c>
      <c r="AE91" s="133">
        <f t="shared" si="19"/>
        <v>225</v>
      </c>
      <c r="AF91" s="134">
        <f t="shared" si="20"/>
        <v>112.5</v>
      </c>
    </row>
    <row r="92" spans="1:32" ht="16.2" thickBot="1">
      <c r="A92" s="138">
        <v>17</v>
      </c>
      <c r="B92" s="101" t="str">
        <f>'[1]PP_CETNIEWO_2021 U17'!B97</f>
        <v>DUBRAWSKI Franciszek</v>
      </c>
      <c r="C92" s="102" t="str">
        <f>'[1]PP_CETNIEWO_2021 U17'!C97</f>
        <v>2007</v>
      </c>
      <c r="D92" s="103" t="str">
        <f>'[1]PP_CETNIEWO_2021 U17'!D97</f>
        <v>UKS "G-8 Bielany" Warszawa</v>
      </c>
      <c r="E92" s="124" t="s">
        <v>1042</v>
      </c>
      <c r="F92" s="116">
        <f t="shared" si="14"/>
        <v>324</v>
      </c>
      <c r="G92" s="106">
        <f>'[1]PP_CETNIEWO_2021 U17'!K97</f>
        <v>37</v>
      </c>
      <c r="H92" s="106">
        <f>'[1]PP_CETNIEWO_2021 U17'!Q97</f>
        <v>23</v>
      </c>
      <c r="I92" s="106">
        <f>'[1]PP_CETNIEWO_2021 U17'!W97</f>
        <v>26</v>
      </c>
      <c r="J92" s="106">
        <f>'[1]PP_CETNIEWO_2021 U17'!AC97</f>
        <v>31</v>
      </c>
      <c r="K92" s="106">
        <f>'[1]PP_CETNIEWO_2021 U17'!AI97</f>
        <v>43</v>
      </c>
      <c r="L92" s="106">
        <f>'[1]PP_CETNIEWO_2021 U17'!AO97</f>
        <v>34</v>
      </c>
      <c r="M92" s="106">
        <f>'[1]PP_CETNIEWO_2021 U17'!AU97</f>
        <v>35</v>
      </c>
      <c r="N92" s="106">
        <f>'[1]PP_CETNIEWO_2021 U17'!BA97</f>
        <v>33</v>
      </c>
      <c r="O92" s="106">
        <f>'[1]PP_CETNIEWO_2021 U17'!BG97</f>
        <v>31</v>
      </c>
      <c r="P92" s="106">
        <f>'[1]PP_CETNIEWO_2021 U17'!BM97</f>
        <v>31</v>
      </c>
      <c r="Q92" s="125">
        <f t="shared" si="15"/>
        <v>174</v>
      </c>
      <c r="R92" s="136">
        <v>45</v>
      </c>
      <c r="S92" s="136">
        <v>17</v>
      </c>
      <c r="T92" s="136">
        <v>50</v>
      </c>
      <c r="U92" s="136">
        <v>40</v>
      </c>
      <c r="V92" s="136">
        <v>43</v>
      </c>
      <c r="W92" s="136">
        <v>50</v>
      </c>
      <c r="X92" s="136">
        <v>33</v>
      </c>
      <c r="Y92" s="136">
        <v>27</v>
      </c>
      <c r="Z92" s="136">
        <v>44</v>
      </c>
      <c r="AA92" s="130">
        <v>26</v>
      </c>
      <c r="AB92" s="120">
        <f t="shared" si="16"/>
        <v>375</v>
      </c>
      <c r="AC92" s="131">
        <f t="shared" si="17"/>
        <v>55</v>
      </c>
      <c r="AD92" s="132">
        <f t="shared" si="18"/>
        <v>-119</v>
      </c>
      <c r="AE92" s="133">
        <f t="shared" si="19"/>
        <v>229</v>
      </c>
      <c r="AF92" s="134">
        <f t="shared" si="20"/>
        <v>114.5</v>
      </c>
    </row>
    <row r="93" spans="1:32" ht="16.2" thickBot="1">
      <c r="A93" s="138">
        <v>18</v>
      </c>
      <c r="B93" s="101" t="str">
        <f>'[1]PP_CETNIEWO_2021 U17'!B105</f>
        <v>JOŃCZYK Patryk</v>
      </c>
      <c r="C93" s="102" t="str">
        <f>'[1]PP_CETNIEWO_2021 U17'!C105</f>
        <v>2007</v>
      </c>
      <c r="D93" s="103" t="str">
        <f>'[1]PP_CETNIEWO_2021 U17'!D105</f>
        <v>UKS \"Gromik\" Gdynia</v>
      </c>
      <c r="E93" s="124" t="s">
        <v>1043</v>
      </c>
      <c r="F93" s="116">
        <f t="shared" si="14"/>
        <v>321</v>
      </c>
      <c r="G93" s="106">
        <f>'[1]PP_CETNIEWO_2021 U17'!K105</f>
        <v>27</v>
      </c>
      <c r="H93" s="106">
        <f>'[1]PP_CETNIEWO_2021 U17'!Q105</f>
        <v>28</v>
      </c>
      <c r="I93" s="106">
        <f>'[1]PP_CETNIEWO_2021 U17'!W105</f>
        <v>25</v>
      </c>
      <c r="J93" s="106">
        <f>'[1]PP_CETNIEWO_2021 U17'!AC105</f>
        <v>37</v>
      </c>
      <c r="K93" s="106">
        <f>'[1]PP_CETNIEWO_2021 U17'!AI105</f>
        <v>40</v>
      </c>
      <c r="L93" s="106">
        <f>'[1]PP_CETNIEWO_2021 U17'!AO105</f>
        <v>37</v>
      </c>
      <c r="M93" s="106">
        <f>'[1]PP_CETNIEWO_2021 U17'!AU105</f>
        <v>25</v>
      </c>
      <c r="N93" s="106">
        <f>'[1]PP_CETNIEWO_2021 U17'!BA105</f>
        <v>37</v>
      </c>
      <c r="O93" s="106">
        <f>'[1]PP_CETNIEWO_2021 U17'!BG105</f>
        <v>30</v>
      </c>
      <c r="P93" s="106">
        <f>'[1]PP_CETNIEWO_2021 U17'!BM105</f>
        <v>35</v>
      </c>
      <c r="Q93" s="125">
        <f t="shared" si="15"/>
        <v>171</v>
      </c>
      <c r="R93" s="136">
        <v>19</v>
      </c>
      <c r="S93" s="136">
        <v>19</v>
      </c>
      <c r="T93" s="136">
        <v>50</v>
      </c>
      <c r="U93" s="136">
        <v>28</v>
      </c>
      <c r="V93" s="136">
        <v>42</v>
      </c>
      <c r="W93" s="136">
        <v>50</v>
      </c>
      <c r="X93" s="136">
        <v>50</v>
      </c>
      <c r="Y93" s="136">
        <v>30</v>
      </c>
      <c r="Z93" s="136">
        <v>50</v>
      </c>
      <c r="AA93" s="130">
        <v>50</v>
      </c>
      <c r="AB93" s="120">
        <f t="shared" si="16"/>
        <v>388</v>
      </c>
      <c r="AC93" s="131">
        <f t="shared" si="17"/>
        <v>42</v>
      </c>
      <c r="AD93" s="132">
        <f t="shared" si="18"/>
        <v>-129</v>
      </c>
      <c r="AE93" s="133">
        <f t="shared" si="19"/>
        <v>213</v>
      </c>
      <c r="AF93" s="134">
        <f t="shared" si="20"/>
        <v>106.5</v>
      </c>
    </row>
    <row r="94" spans="1:32" ht="16.2" thickBot="1">
      <c r="A94" s="138">
        <v>19</v>
      </c>
      <c r="B94" s="101" t="str">
        <f>'[1]PP_CETNIEWO_2021 U17'!B99</f>
        <v>BRZUCHALSKI Igor</v>
      </c>
      <c r="C94" s="102" t="str">
        <f>'[1]PP_CETNIEWO_2021 U17'!C99</f>
        <v>2007</v>
      </c>
      <c r="D94" s="103" t="str">
        <f>'[1]PP_CETNIEWO_2021 U17'!D99</f>
        <v>UKS \"Dwójka\" Tczew</v>
      </c>
      <c r="E94" s="124" t="s">
        <v>1044</v>
      </c>
      <c r="F94" s="116">
        <f t="shared" si="14"/>
        <v>320</v>
      </c>
      <c r="G94" s="106">
        <f>'[1]PP_CETNIEWO_2021 U17'!K99</f>
        <v>30</v>
      </c>
      <c r="H94" s="106">
        <f>'[1]PP_CETNIEWO_2021 U17'!Q99</f>
        <v>34</v>
      </c>
      <c r="I94" s="106">
        <f>'[1]PP_CETNIEWO_2021 U17'!W99</f>
        <v>30</v>
      </c>
      <c r="J94" s="106">
        <f>'[1]PP_CETNIEWO_2021 U17'!AC99</f>
        <v>28</v>
      </c>
      <c r="K94" s="106">
        <f>'[1]PP_CETNIEWO_2021 U17'!AI99</f>
        <v>31</v>
      </c>
      <c r="L94" s="106">
        <f>'[1]PP_CETNIEWO_2021 U17'!AO99</f>
        <v>34</v>
      </c>
      <c r="M94" s="106">
        <f>'[1]PP_CETNIEWO_2021 U17'!AU99</f>
        <v>31</v>
      </c>
      <c r="N94" s="106">
        <f>'[1]PP_CETNIEWO_2021 U17'!BA99</f>
        <v>35</v>
      </c>
      <c r="O94" s="106">
        <f>'[1]PP_CETNIEWO_2021 U17'!BG99</f>
        <v>27</v>
      </c>
      <c r="P94" s="106">
        <f>'[1]PP_CETNIEWO_2021 U17'!BM99</f>
        <v>40</v>
      </c>
      <c r="Q94" s="125">
        <f t="shared" si="15"/>
        <v>170</v>
      </c>
      <c r="R94" s="136">
        <v>45</v>
      </c>
      <c r="S94" s="136">
        <v>35</v>
      </c>
      <c r="T94" s="136">
        <v>22</v>
      </c>
      <c r="U94" s="136">
        <v>41</v>
      </c>
      <c r="V94" s="136">
        <v>21</v>
      </c>
      <c r="W94" s="136">
        <v>21</v>
      </c>
      <c r="X94" s="136">
        <v>34</v>
      </c>
      <c r="Y94" s="136">
        <v>50</v>
      </c>
      <c r="Z94" s="136">
        <v>17</v>
      </c>
      <c r="AA94" s="130">
        <v>49</v>
      </c>
      <c r="AB94" s="120">
        <f t="shared" si="16"/>
        <v>335</v>
      </c>
      <c r="AC94" s="131">
        <f t="shared" si="17"/>
        <v>95</v>
      </c>
      <c r="AD94" s="132">
        <f t="shared" si="18"/>
        <v>-75</v>
      </c>
      <c r="AE94" s="133">
        <f t="shared" si="19"/>
        <v>265</v>
      </c>
      <c r="AF94" s="134">
        <f t="shared" si="20"/>
        <v>132.5</v>
      </c>
    </row>
    <row r="95" spans="1:32" ht="16.2" thickBot="1">
      <c r="A95" s="138">
        <v>20</v>
      </c>
      <c r="B95" s="101" t="str">
        <f>'[1]PP_CETNIEWO_2021 U17'!B96</f>
        <v>BIENIECKI Stefan</v>
      </c>
      <c r="C95" s="102" t="str">
        <f>'[1]PP_CETNIEWO_2021 U17'!C96</f>
        <v>2007</v>
      </c>
      <c r="D95" s="103" t="str">
        <f>'[1]PP_CETNIEWO_2021 U17'!D96</f>
        <v>St Pięciobój Polski CWKS Legia</v>
      </c>
      <c r="E95" s="124" t="s">
        <v>1045</v>
      </c>
      <c r="F95" s="116">
        <f t="shared" si="14"/>
        <v>318</v>
      </c>
      <c r="G95" s="106">
        <f>'[1]PP_CETNIEWO_2021 U17'!K96</f>
        <v>36</v>
      </c>
      <c r="H95" s="106">
        <f>'[1]PP_CETNIEWO_2021 U17'!Q96</f>
        <v>36</v>
      </c>
      <c r="I95" s="106">
        <f>'[1]PP_CETNIEWO_2021 U17'!W96</f>
        <v>35</v>
      </c>
      <c r="J95" s="106">
        <f>'[1]PP_CETNIEWO_2021 U17'!AC96</f>
        <v>31</v>
      </c>
      <c r="K95" s="106">
        <f>'[1]PP_CETNIEWO_2021 U17'!AI96</f>
        <v>26</v>
      </c>
      <c r="L95" s="106">
        <f>'[1]PP_CETNIEWO_2021 U17'!AO96</f>
        <v>20</v>
      </c>
      <c r="M95" s="106">
        <f>'[1]PP_CETNIEWO_2021 U17'!AU96</f>
        <v>34</v>
      </c>
      <c r="N95" s="106">
        <f>'[1]PP_CETNIEWO_2021 U17'!BA96</f>
        <v>40</v>
      </c>
      <c r="O95" s="106">
        <f>'[1]PP_CETNIEWO_2021 U17'!BG96</f>
        <v>28</v>
      </c>
      <c r="P95" s="106">
        <f>'[1]PP_CETNIEWO_2021 U17'!BM96</f>
        <v>32</v>
      </c>
      <c r="Q95" s="125">
        <f t="shared" si="15"/>
        <v>168</v>
      </c>
      <c r="R95" s="136">
        <v>21</v>
      </c>
      <c r="S95" s="136">
        <v>50</v>
      </c>
      <c r="T95" s="136">
        <v>37</v>
      </c>
      <c r="U95" s="136">
        <v>50</v>
      </c>
      <c r="V95" s="136">
        <v>27</v>
      </c>
      <c r="W95" s="136">
        <v>50</v>
      </c>
      <c r="X95" s="136">
        <v>50</v>
      </c>
      <c r="Y95" s="136">
        <v>50</v>
      </c>
      <c r="Z95" s="136">
        <v>50</v>
      </c>
      <c r="AA95" s="130">
        <v>37</v>
      </c>
      <c r="AB95" s="120">
        <f t="shared" si="16"/>
        <v>422</v>
      </c>
      <c r="AC95" s="131">
        <f t="shared" si="17"/>
        <v>8</v>
      </c>
      <c r="AD95" s="132">
        <f t="shared" si="18"/>
        <v>-160</v>
      </c>
      <c r="AE95" s="133">
        <f t="shared" si="19"/>
        <v>176</v>
      </c>
      <c r="AF95" s="134">
        <f t="shared" si="20"/>
        <v>88</v>
      </c>
    </row>
    <row r="96" spans="1:32" ht="16.2" thickBot="1">
      <c r="A96" s="138">
        <v>21</v>
      </c>
      <c r="B96" s="101" t="str">
        <f>'[1]PP_CETNIEWO_2021 U17'!B110</f>
        <v>FIGIEL Filip</v>
      </c>
      <c r="C96" s="102" t="str">
        <f>'[1]PP_CETNIEWO_2021 U17'!C110</f>
        <v>2007</v>
      </c>
      <c r="D96" s="103" t="str">
        <f>'[1]PP_CETNIEWO_2021 U17'!D110</f>
        <v>UKS "Piątka" Konstantynów</v>
      </c>
      <c r="E96" s="124" t="s">
        <v>1046</v>
      </c>
      <c r="F96" s="116">
        <f t="shared" si="14"/>
        <v>316</v>
      </c>
      <c r="G96" s="106">
        <f>'[1]PP_CETNIEWO_2021 U17'!K110</f>
        <v>32</v>
      </c>
      <c r="H96" s="106">
        <f>'[1]PP_CETNIEWO_2021 U17'!Q110</f>
        <v>35</v>
      </c>
      <c r="I96" s="106">
        <f>'[1]PP_CETNIEWO_2021 U17'!W110</f>
        <v>32</v>
      </c>
      <c r="J96" s="106">
        <f>'[1]PP_CETNIEWO_2021 U17'!AC110</f>
        <v>26</v>
      </c>
      <c r="K96" s="106">
        <f>'[1]PP_CETNIEWO_2021 U17'!AI110</f>
        <v>36</v>
      </c>
      <c r="L96" s="106">
        <f>'[1]PP_CETNIEWO_2021 U17'!AO110</f>
        <v>39</v>
      </c>
      <c r="M96" s="106">
        <f>'[1]PP_CETNIEWO_2021 U17'!AU110</f>
        <v>30</v>
      </c>
      <c r="N96" s="106">
        <f>'[1]PP_CETNIEWO_2021 U17'!BA110</f>
        <v>21</v>
      </c>
      <c r="O96" s="106">
        <f>'[1]PP_CETNIEWO_2021 U17'!BG110</f>
        <v>28</v>
      </c>
      <c r="P96" s="106">
        <f>'[1]PP_CETNIEWO_2021 U17'!BM110</f>
        <v>37</v>
      </c>
      <c r="Q96" s="125">
        <f t="shared" si="15"/>
        <v>166</v>
      </c>
      <c r="R96" s="136">
        <v>47</v>
      </c>
      <c r="S96" s="136">
        <v>50</v>
      </c>
      <c r="T96" s="136">
        <v>34</v>
      </c>
      <c r="U96" s="136">
        <v>50</v>
      </c>
      <c r="V96" s="136">
        <v>50</v>
      </c>
      <c r="W96" s="136">
        <v>50</v>
      </c>
      <c r="X96" s="136">
        <v>50</v>
      </c>
      <c r="Y96" s="136">
        <v>50</v>
      </c>
      <c r="Z96" s="136">
        <v>44</v>
      </c>
      <c r="AA96" s="130">
        <v>50</v>
      </c>
      <c r="AB96" s="120">
        <f t="shared" si="16"/>
        <v>475</v>
      </c>
      <c r="AC96" s="131">
        <f t="shared" si="17"/>
        <v>-45</v>
      </c>
      <c r="AD96" s="132">
        <f t="shared" si="18"/>
        <v>-211</v>
      </c>
      <c r="AE96" s="133">
        <f t="shared" si="19"/>
        <v>121</v>
      </c>
      <c r="AF96" s="134">
        <f t="shared" si="20"/>
        <v>60.5</v>
      </c>
    </row>
    <row r="97" spans="1:32" ht="16.2" thickBot="1">
      <c r="A97" s="138">
        <v>22</v>
      </c>
      <c r="B97" s="101" t="str">
        <f>'[1]PP_CETNIEWO_2021 U17'!B49</f>
        <v>MAJCHER Krzysztof</v>
      </c>
      <c r="C97" s="102">
        <f>'[1]PP_CETNIEWO_2021 U17'!C49</f>
        <v>2007</v>
      </c>
      <c r="D97" s="103" t="str">
        <f>'[1]PP_CETNIEWO_2021 U17'!D49</f>
        <v>St Pięciobój Polski CWKS Legia</v>
      </c>
      <c r="E97" s="124" t="s">
        <v>995</v>
      </c>
      <c r="F97" s="116">
        <f t="shared" si="14"/>
        <v>316</v>
      </c>
      <c r="G97" s="106">
        <f>'[1]PP_CETNIEWO_2021 U17'!K49</f>
        <v>20</v>
      </c>
      <c r="H97" s="106">
        <f>'[1]PP_CETNIEWO_2021 U17'!Q49</f>
        <v>30</v>
      </c>
      <c r="I97" s="106">
        <f>'[1]PP_CETNIEWO_2021 U17'!W49</f>
        <v>24</v>
      </c>
      <c r="J97" s="106">
        <f>'[1]PP_CETNIEWO_2021 U17'!AC49</f>
        <v>33</v>
      </c>
      <c r="K97" s="106">
        <f>'[1]PP_CETNIEWO_2021 U17'!AI49</f>
        <v>33</v>
      </c>
      <c r="L97" s="106">
        <f>'[1]PP_CETNIEWO_2021 U17'!AO49</f>
        <v>36</v>
      </c>
      <c r="M97" s="106">
        <f>'[1]PP_CETNIEWO_2021 U17'!AU49</f>
        <v>38</v>
      </c>
      <c r="N97" s="106">
        <f>'[1]PP_CETNIEWO_2021 U17'!BA49</f>
        <v>29</v>
      </c>
      <c r="O97" s="106">
        <f>'[1]PP_CETNIEWO_2021 U17'!BG49</f>
        <v>36</v>
      </c>
      <c r="P97" s="106">
        <f>'[1]PP_CETNIEWO_2021 U17'!BM49</f>
        <v>37</v>
      </c>
      <c r="Q97" s="125">
        <f t="shared" si="15"/>
        <v>166</v>
      </c>
      <c r="R97" s="136">
        <v>45</v>
      </c>
      <c r="S97" s="136">
        <v>42</v>
      </c>
      <c r="T97" s="136">
        <v>33</v>
      </c>
      <c r="U97" s="136">
        <v>45</v>
      </c>
      <c r="V97" s="136">
        <v>45</v>
      </c>
      <c r="W97" s="136">
        <v>22</v>
      </c>
      <c r="X97" s="136">
        <v>43</v>
      </c>
      <c r="Y97" s="136">
        <v>43</v>
      </c>
      <c r="Z97" s="136">
        <v>44</v>
      </c>
      <c r="AA97" s="130">
        <v>43</v>
      </c>
      <c r="AB97" s="120">
        <f t="shared" si="16"/>
        <v>405</v>
      </c>
      <c r="AC97" s="131">
        <f t="shared" si="17"/>
        <v>25</v>
      </c>
      <c r="AD97" s="132">
        <f t="shared" si="18"/>
        <v>-141</v>
      </c>
      <c r="AE97" s="133">
        <f t="shared" si="19"/>
        <v>191</v>
      </c>
      <c r="AF97" s="134">
        <f t="shared" si="20"/>
        <v>95.5</v>
      </c>
    </row>
    <row r="98" spans="1:32" ht="16.2" thickBot="1">
      <c r="A98" s="138">
        <v>23</v>
      </c>
      <c r="B98" s="101" t="str">
        <f>'[1]PP_CETNIEWO_2021 U17'!B85</f>
        <v>KUBIK Bartosz</v>
      </c>
      <c r="C98" s="102" t="str">
        <f>'[1]PP_CETNIEWO_2021 U17'!C85</f>
        <v>2007</v>
      </c>
      <c r="D98" s="103" t="str">
        <f>'[1]PP_CETNIEWO_2021 U17'!D85</f>
        <v>KS marbi-sport Żywiec</v>
      </c>
      <c r="E98" s="124" t="s">
        <v>1047</v>
      </c>
      <c r="F98" s="116">
        <f t="shared" si="14"/>
        <v>309</v>
      </c>
      <c r="G98" s="106">
        <f>'[1]PP_CETNIEWO_2021 U17'!K85</f>
        <v>33</v>
      </c>
      <c r="H98" s="106">
        <f>'[1]PP_CETNIEWO_2021 U17'!Q85</f>
        <v>36</v>
      </c>
      <c r="I98" s="106">
        <f>'[1]PP_CETNIEWO_2021 U17'!W85</f>
        <v>27</v>
      </c>
      <c r="J98" s="106">
        <f>'[1]PP_CETNIEWO_2021 U17'!AC85</f>
        <v>29</v>
      </c>
      <c r="K98" s="106">
        <f>'[1]PP_CETNIEWO_2021 U17'!AI85</f>
        <v>33</v>
      </c>
      <c r="L98" s="106">
        <f>'[1]PP_CETNIEWO_2021 U17'!AO85</f>
        <v>29</v>
      </c>
      <c r="M98" s="106">
        <f>'[1]PP_CETNIEWO_2021 U17'!AU85</f>
        <v>30</v>
      </c>
      <c r="N98" s="106">
        <f>'[1]PP_CETNIEWO_2021 U17'!BA85</f>
        <v>33</v>
      </c>
      <c r="O98" s="106">
        <f>'[1]PP_CETNIEWO_2021 U17'!BG85</f>
        <v>27</v>
      </c>
      <c r="P98" s="106">
        <f>'[1]PP_CETNIEWO_2021 U17'!BM85</f>
        <v>32</v>
      </c>
      <c r="Q98" s="125">
        <f t="shared" si="15"/>
        <v>159</v>
      </c>
      <c r="R98" s="136">
        <v>34</v>
      </c>
      <c r="S98" s="136">
        <v>38</v>
      </c>
      <c r="T98" s="136">
        <v>50</v>
      </c>
      <c r="U98" s="136">
        <v>34</v>
      </c>
      <c r="V98" s="136">
        <v>50</v>
      </c>
      <c r="W98" s="136">
        <v>42</v>
      </c>
      <c r="X98" s="136">
        <v>50</v>
      </c>
      <c r="Y98" s="136">
        <v>21</v>
      </c>
      <c r="Z98" s="136">
        <v>50</v>
      </c>
      <c r="AA98" s="130">
        <v>50</v>
      </c>
      <c r="AB98" s="120">
        <f t="shared" si="16"/>
        <v>419</v>
      </c>
      <c r="AC98" s="131">
        <f t="shared" si="17"/>
        <v>11</v>
      </c>
      <c r="AD98" s="132">
        <f t="shared" si="18"/>
        <v>-148</v>
      </c>
      <c r="AE98" s="133">
        <f t="shared" si="19"/>
        <v>170</v>
      </c>
      <c r="AF98" s="134">
        <f t="shared" si="20"/>
        <v>85</v>
      </c>
    </row>
    <row r="99" spans="1:32" ht="16.2" thickBot="1">
      <c r="A99" s="138">
        <v>24</v>
      </c>
      <c r="B99" s="101" t="str">
        <f>'[1]PP_CETNIEWO_2021 U17'!B86</f>
        <v>WOŻNIAK Hubert</v>
      </c>
      <c r="C99" s="102" t="str">
        <f>'[1]PP_CETNIEWO_2021 U17'!C86</f>
        <v>2007</v>
      </c>
      <c r="D99" s="103" t="str">
        <f>'[1]PP_CETNIEWO_2021 U17'!D86</f>
        <v>CKP \"Pirania\" Częstochowa</v>
      </c>
      <c r="E99" s="124" t="s">
        <v>1048</v>
      </c>
      <c r="F99" s="116">
        <f t="shared" si="14"/>
        <v>303</v>
      </c>
      <c r="G99" s="106">
        <f>'[1]PP_CETNIEWO_2021 U17'!K86</f>
        <v>36</v>
      </c>
      <c r="H99" s="106">
        <f>'[1]PP_CETNIEWO_2021 U17'!Q86</f>
        <v>24</v>
      </c>
      <c r="I99" s="106">
        <f>'[1]PP_CETNIEWO_2021 U17'!W86</f>
        <v>27</v>
      </c>
      <c r="J99" s="106">
        <f>'[1]PP_CETNIEWO_2021 U17'!AC86</f>
        <v>27</v>
      </c>
      <c r="K99" s="106">
        <f>'[1]PP_CETNIEWO_2021 U17'!AI86</f>
        <v>38</v>
      </c>
      <c r="L99" s="106">
        <f>'[1]PP_CETNIEWO_2021 U17'!AO86</f>
        <v>27</v>
      </c>
      <c r="M99" s="106">
        <f>'[1]PP_CETNIEWO_2021 U17'!AU86</f>
        <v>35</v>
      </c>
      <c r="N99" s="106">
        <f>'[1]PP_CETNIEWO_2021 U17'!BA86</f>
        <v>29</v>
      </c>
      <c r="O99" s="106">
        <f>'[1]PP_CETNIEWO_2021 U17'!BG86</f>
        <v>30</v>
      </c>
      <c r="P99" s="106">
        <f>'[1]PP_CETNIEWO_2021 U17'!BM86</f>
        <v>30</v>
      </c>
      <c r="Q99" s="125">
        <f t="shared" si="15"/>
        <v>153</v>
      </c>
      <c r="R99" s="136">
        <v>24</v>
      </c>
      <c r="S99" s="136">
        <v>50</v>
      </c>
      <c r="T99" s="136">
        <v>16</v>
      </c>
      <c r="U99" s="136">
        <v>21</v>
      </c>
      <c r="V99" s="136">
        <v>19</v>
      </c>
      <c r="W99" s="136">
        <v>35</v>
      </c>
      <c r="X99" s="136">
        <v>50</v>
      </c>
      <c r="Y99" s="136">
        <v>32</v>
      </c>
      <c r="Z99" s="136">
        <v>41</v>
      </c>
      <c r="AA99" s="130">
        <v>33</v>
      </c>
      <c r="AB99" s="120">
        <f t="shared" si="16"/>
        <v>321</v>
      </c>
      <c r="AC99" s="131">
        <f t="shared" si="17"/>
        <v>109</v>
      </c>
      <c r="AD99" s="132">
        <f t="shared" si="18"/>
        <v>-44</v>
      </c>
      <c r="AE99" s="133">
        <f t="shared" si="19"/>
        <v>262</v>
      </c>
      <c r="AF99" s="134">
        <f t="shared" si="20"/>
        <v>131</v>
      </c>
    </row>
    <row r="100" spans="1:32" ht="16.2" thickBot="1">
      <c r="A100" s="138">
        <v>25</v>
      </c>
      <c r="B100" s="101" t="str">
        <f>'[1]PP_CETNIEWO_2021 U17'!B108</f>
        <v>MISZTAL Patryk</v>
      </c>
      <c r="C100" s="102" t="str">
        <f>'[1]PP_CETNIEWO_2021 U17'!C108</f>
        <v>2006</v>
      </c>
      <c r="D100" s="103" t="str">
        <f>'[1]PP_CETNIEWO_2021 U17'!D108</f>
        <v>UKS "Piątka" Konstantynów</v>
      </c>
      <c r="E100" s="124" t="s">
        <v>1049</v>
      </c>
      <c r="F100" s="116">
        <f t="shared" si="14"/>
        <v>298</v>
      </c>
      <c r="G100" s="106">
        <f>'[1]PP_CETNIEWO_2021 U17'!K108</f>
        <v>34</v>
      </c>
      <c r="H100" s="106">
        <f>'[1]PP_CETNIEWO_2021 U17'!Q108</f>
        <v>23</v>
      </c>
      <c r="I100" s="106">
        <f>'[1]PP_CETNIEWO_2021 U17'!W108</f>
        <v>20</v>
      </c>
      <c r="J100" s="106">
        <f>'[1]PP_CETNIEWO_2021 U17'!AC108</f>
        <v>26</v>
      </c>
      <c r="K100" s="106">
        <f>'[1]PP_CETNIEWO_2021 U17'!AI108</f>
        <v>31</v>
      </c>
      <c r="L100" s="106">
        <f>'[1]PP_CETNIEWO_2021 U17'!AO108</f>
        <v>37</v>
      </c>
      <c r="M100" s="106">
        <f>'[1]PP_CETNIEWO_2021 U17'!AU108</f>
        <v>29</v>
      </c>
      <c r="N100" s="106">
        <f>'[1]PP_CETNIEWO_2021 U17'!BA108</f>
        <v>36</v>
      </c>
      <c r="O100" s="106">
        <f>'[1]PP_CETNIEWO_2021 U17'!BG108</f>
        <v>31</v>
      </c>
      <c r="P100" s="106">
        <f>'[1]PP_CETNIEWO_2021 U17'!BM108</f>
        <v>31</v>
      </c>
      <c r="Q100" s="125">
        <f t="shared" si="15"/>
        <v>148</v>
      </c>
      <c r="R100" s="136">
        <v>44</v>
      </c>
      <c r="S100" s="136">
        <v>50</v>
      </c>
      <c r="T100" s="136">
        <v>50</v>
      </c>
      <c r="U100" s="136">
        <v>44</v>
      </c>
      <c r="V100" s="136">
        <v>33</v>
      </c>
      <c r="W100" s="136">
        <v>38</v>
      </c>
      <c r="X100" s="136">
        <v>50</v>
      </c>
      <c r="Y100" s="136">
        <v>50</v>
      </c>
      <c r="Z100" s="136">
        <v>50</v>
      </c>
      <c r="AA100" s="130">
        <v>50</v>
      </c>
      <c r="AB100" s="120">
        <f t="shared" si="16"/>
        <v>459</v>
      </c>
      <c r="AC100" s="131">
        <f t="shared" si="17"/>
        <v>-29</v>
      </c>
      <c r="AD100" s="132">
        <f t="shared" si="18"/>
        <v>-177</v>
      </c>
      <c r="AE100" s="133">
        <f t="shared" si="19"/>
        <v>119</v>
      </c>
      <c r="AF100" s="134">
        <f t="shared" si="20"/>
        <v>59.5</v>
      </c>
    </row>
    <row r="101" spans="1:32" ht="16.2" thickBot="1">
      <c r="A101" s="138">
        <v>26</v>
      </c>
      <c r="B101" s="101" t="str">
        <f>'[1]PP_CETNIEWO_2021 U17'!B95</f>
        <v>MIELCZAREK Maciej</v>
      </c>
      <c r="C101" s="102" t="str">
        <f>'[1]PP_CETNIEWO_2021 U17'!C95</f>
        <v>2007</v>
      </c>
      <c r="D101" s="103" t="str">
        <f>'[1]PP_CETNIEWO_2021 U17'!D95</f>
        <v>UKS "Żoliborz" Warszawa</v>
      </c>
      <c r="E101" s="124" t="s">
        <v>1050</v>
      </c>
      <c r="F101" s="116">
        <f t="shared" si="14"/>
        <v>288</v>
      </c>
      <c r="G101" s="106">
        <f>'[1]PP_CETNIEWO_2021 U17'!K95</f>
        <v>36</v>
      </c>
      <c r="H101" s="106">
        <f>'[1]PP_CETNIEWO_2021 U17'!Q95</f>
        <v>34</v>
      </c>
      <c r="I101" s="106">
        <f>'[1]PP_CETNIEWO_2021 U17'!W95</f>
        <v>28</v>
      </c>
      <c r="J101" s="106">
        <f>'[1]PP_CETNIEWO_2021 U17'!AC95</f>
        <v>29</v>
      </c>
      <c r="K101" s="106">
        <f>'[1]PP_CETNIEWO_2021 U17'!AI95</f>
        <v>28</v>
      </c>
      <c r="L101" s="106">
        <f>'[1]PP_CETNIEWO_2021 U17'!AO95</f>
        <v>24</v>
      </c>
      <c r="M101" s="106">
        <f>'[1]PP_CETNIEWO_2021 U17'!AU95</f>
        <v>26</v>
      </c>
      <c r="N101" s="106">
        <f>'[1]PP_CETNIEWO_2021 U17'!BA95</f>
        <v>29</v>
      </c>
      <c r="O101" s="106">
        <f>'[1]PP_CETNIEWO_2021 U17'!BG95</f>
        <v>31</v>
      </c>
      <c r="P101" s="106">
        <f>'[1]PP_CETNIEWO_2021 U17'!BM95</f>
        <v>23</v>
      </c>
      <c r="Q101" s="125">
        <f t="shared" si="15"/>
        <v>138</v>
      </c>
      <c r="R101" s="136">
        <v>50</v>
      </c>
      <c r="S101" s="136">
        <v>48</v>
      </c>
      <c r="T101" s="136">
        <v>33</v>
      </c>
      <c r="U101" s="136">
        <v>55</v>
      </c>
      <c r="V101" s="136">
        <v>50</v>
      </c>
      <c r="W101" s="136">
        <v>47</v>
      </c>
      <c r="X101" s="136">
        <v>50</v>
      </c>
      <c r="Y101" s="136">
        <v>50</v>
      </c>
      <c r="Z101" s="136">
        <v>50</v>
      </c>
      <c r="AA101" s="130">
        <v>32</v>
      </c>
      <c r="AB101" s="120">
        <f t="shared" si="16"/>
        <v>465</v>
      </c>
      <c r="AC101" s="131">
        <f t="shared" si="17"/>
        <v>-35</v>
      </c>
      <c r="AD101" s="132">
        <f t="shared" si="18"/>
        <v>-173</v>
      </c>
      <c r="AE101" s="133">
        <f t="shared" si="19"/>
        <v>103</v>
      </c>
      <c r="AF101" s="134">
        <f t="shared" si="20"/>
        <v>51.5</v>
      </c>
    </row>
    <row r="102" spans="1:32" ht="16.2" thickBot="1">
      <c r="A102" s="138">
        <v>27</v>
      </c>
      <c r="B102" s="101" t="str">
        <f>'[1]PP_CETNIEWO_2021 U17'!B79</f>
        <v>KĘSY Franciszek</v>
      </c>
      <c r="C102" s="102" t="str">
        <f>'[1]PP_CETNIEWO_2021 U17'!C79</f>
        <v>2007</v>
      </c>
      <c r="D102" s="103" t="str">
        <f>'[1]PP_CETNIEWO_2021 U17'!D79</f>
        <v>UKS "Żoliborz" Warszawa</v>
      </c>
      <c r="E102" s="124" t="s">
        <v>1051</v>
      </c>
      <c r="F102" s="116">
        <f t="shared" si="14"/>
        <v>275</v>
      </c>
      <c r="G102" s="106">
        <f>'[1]PP_CETNIEWO_2021 U17'!K79</f>
        <v>35</v>
      </c>
      <c r="H102" s="106">
        <f>'[1]PP_CETNIEWO_2021 U17'!Q79</f>
        <v>30</v>
      </c>
      <c r="I102" s="106">
        <f>'[1]PP_CETNIEWO_2021 U17'!W79</f>
        <v>32</v>
      </c>
      <c r="J102" s="106">
        <f>'[1]PP_CETNIEWO_2021 U17'!AC79</f>
        <v>21</v>
      </c>
      <c r="K102" s="106">
        <f>'[1]PP_CETNIEWO_2021 U17'!AI79</f>
        <v>29</v>
      </c>
      <c r="L102" s="106">
        <f>'[1]PP_CETNIEWO_2021 U17'!AO79</f>
        <v>17</v>
      </c>
      <c r="M102" s="106">
        <f>'[1]PP_CETNIEWO_2021 U17'!AU79</f>
        <v>21</v>
      </c>
      <c r="N102" s="106">
        <f>'[1]PP_CETNIEWO_2021 U17'!BA79</f>
        <v>28</v>
      </c>
      <c r="O102" s="106">
        <f>'[1]PP_CETNIEWO_2021 U17'!BG79</f>
        <v>27</v>
      </c>
      <c r="P102" s="106">
        <f>'[1]PP_CETNIEWO_2021 U17'!BM79</f>
        <v>35</v>
      </c>
      <c r="Q102" s="125">
        <f t="shared" si="15"/>
        <v>125</v>
      </c>
      <c r="R102" s="136">
        <v>47</v>
      </c>
      <c r="S102" s="136">
        <v>47</v>
      </c>
      <c r="T102" s="136">
        <v>49</v>
      </c>
      <c r="U102" s="136">
        <v>45</v>
      </c>
      <c r="V102" s="136">
        <v>50</v>
      </c>
      <c r="W102" s="136">
        <v>47</v>
      </c>
      <c r="X102" s="136">
        <v>50</v>
      </c>
      <c r="Y102" s="136">
        <v>47</v>
      </c>
      <c r="Z102" s="136">
        <v>48</v>
      </c>
      <c r="AA102" s="130">
        <v>47</v>
      </c>
      <c r="AB102" s="120">
        <f t="shared" si="16"/>
        <v>477</v>
      </c>
      <c r="AC102" s="131">
        <f t="shared" si="17"/>
        <v>-47</v>
      </c>
      <c r="AD102" s="132">
        <f t="shared" si="18"/>
        <v>-172</v>
      </c>
      <c r="AE102" s="133">
        <f t="shared" si="19"/>
        <v>78</v>
      </c>
      <c r="AF102" s="134">
        <f t="shared" si="20"/>
        <v>39</v>
      </c>
    </row>
    <row r="103" spans="1:32" ht="16.2" thickBot="1">
      <c r="A103" s="138">
        <v>28</v>
      </c>
      <c r="B103" s="101" t="str">
        <f>'[1]PP_CETNIEWO_2021 U17'!B92</f>
        <v>ROHDA Kacper</v>
      </c>
      <c r="C103" s="102" t="str">
        <f>'[1]PP_CETNIEWO_2021 U17'!C92</f>
        <v>2007</v>
      </c>
      <c r="D103" s="103" t="str">
        <f>'[1]PP_CETNIEWO_2021 U17'!D92</f>
        <v>UKS \"Dwójka\" Tczew</v>
      </c>
      <c r="E103" s="124" t="s">
        <v>1052</v>
      </c>
      <c r="F103" s="116">
        <f t="shared" si="14"/>
        <v>275</v>
      </c>
      <c r="G103" s="106">
        <f>'[1]PP_CETNIEWO_2021 U17'!K92</f>
        <v>35</v>
      </c>
      <c r="H103" s="106">
        <f>'[1]PP_CETNIEWO_2021 U17'!Q92</f>
        <v>24</v>
      </c>
      <c r="I103" s="106">
        <f>'[1]PP_CETNIEWO_2021 U17'!W92</f>
        <v>33</v>
      </c>
      <c r="J103" s="106">
        <f>'[1]PP_CETNIEWO_2021 U17'!AC92</f>
        <v>29</v>
      </c>
      <c r="K103" s="106">
        <f>'[1]PP_CETNIEWO_2021 U17'!AI92</f>
        <v>26</v>
      </c>
      <c r="L103" s="106">
        <f>'[1]PP_CETNIEWO_2021 U17'!AO92</f>
        <v>28</v>
      </c>
      <c r="M103" s="106">
        <f>'[1]PP_CETNIEWO_2021 U17'!AU92</f>
        <v>29</v>
      </c>
      <c r="N103" s="106">
        <f>'[1]PP_CETNIEWO_2021 U17'!BA92</f>
        <v>29</v>
      </c>
      <c r="O103" s="106">
        <f>'[1]PP_CETNIEWO_2021 U17'!BG92</f>
        <v>17</v>
      </c>
      <c r="P103" s="106">
        <f>'[1]PP_CETNIEWO_2021 U17'!BM92</f>
        <v>25</v>
      </c>
      <c r="Q103" s="125">
        <f t="shared" si="15"/>
        <v>125</v>
      </c>
      <c r="R103" s="136">
        <v>31</v>
      </c>
      <c r="S103" s="136">
        <v>22</v>
      </c>
      <c r="T103" s="136">
        <v>34</v>
      </c>
      <c r="U103" s="136">
        <v>39</v>
      </c>
      <c r="V103" s="136">
        <v>37</v>
      </c>
      <c r="W103" s="136">
        <v>50</v>
      </c>
      <c r="X103" s="136">
        <v>26</v>
      </c>
      <c r="Y103" s="136">
        <v>21</v>
      </c>
      <c r="Z103" s="136">
        <v>45</v>
      </c>
      <c r="AA103" s="130">
        <v>34</v>
      </c>
      <c r="AB103" s="120">
        <f t="shared" si="16"/>
        <v>339</v>
      </c>
      <c r="AC103" s="131">
        <f t="shared" si="17"/>
        <v>91</v>
      </c>
      <c r="AD103" s="132">
        <f t="shared" si="18"/>
        <v>-34</v>
      </c>
      <c r="AE103" s="133">
        <f t="shared" si="19"/>
        <v>216</v>
      </c>
      <c r="AF103" s="134">
        <f t="shared" si="20"/>
        <v>108</v>
      </c>
    </row>
    <row r="104" spans="1:32" ht="16.2" thickBot="1">
      <c r="A104" s="138">
        <v>29</v>
      </c>
      <c r="B104" s="101" t="str">
        <f>'[1]PP_CETNIEWO_2021 U17'!B83</f>
        <v>OSTROMECKI Grzegorz</v>
      </c>
      <c r="C104" s="102" t="str">
        <f>'[1]PP_CETNIEWO_2021 U17'!C83</f>
        <v>2007</v>
      </c>
      <c r="D104" s="103" t="str">
        <f>'[1]PP_CETNIEWO_2021 U17'!D83</f>
        <v>KS \"Pentathlon Szczecinek\"</v>
      </c>
      <c r="E104" s="124" t="s">
        <v>1053</v>
      </c>
      <c r="F104" s="116">
        <f t="shared" si="14"/>
        <v>270</v>
      </c>
      <c r="G104" s="106">
        <f>'[1]PP_CETNIEWO_2021 U17'!K83</f>
        <v>25</v>
      </c>
      <c r="H104" s="106">
        <f>'[1]PP_CETNIEWO_2021 U17'!Q83</f>
        <v>21</v>
      </c>
      <c r="I104" s="106">
        <f>'[1]PP_CETNIEWO_2021 U17'!W83</f>
        <v>26</v>
      </c>
      <c r="J104" s="106">
        <f>'[1]PP_CETNIEWO_2021 U17'!AC83</f>
        <v>29</v>
      </c>
      <c r="K104" s="106">
        <f>'[1]PP_CETNIEWO_2021 U17'!AI83</f>
        <v>30</v>
      </c>
      <c r="L104" s="106">
        <f>'[1]PP_CETNIEWO_2021 U17'!AO83</f>
        <v>24</v>
      </c>
      <c r="M104" s="106">
        <f>'[1]PP_CETNIEWO_2021 U17'!AU83</f>
        <v>33</v>
      </c>
      <c r="N104" s="106">
        <f>'[1]PP_CETNIEWO_2021 U17'!BA83</f>
        <v>29</v>
      </c>
      <c r="O104" s="106">
        <f>'[1]PP_CETNIEWO_2021 U17'!BG83</f>
        <v>26</v>
      </c>
      <c r="P104" s="106">
        <f>'[1]PP_CETNIEWO_2021 U17'!BM83</f>
        <v>27</v>
      </c>
      <c r="Q104" s="125">
        <f t="shared" si="15"/>
        <v>120</v>
      </c>
      <c r="R104" s="136">
        <v>50</v>
      </c>
      <c r="S104" s="136">
        <v>27</v>
      </c>
      <c r="T104" s="136">
        <v>42</v>
      </c>
      <c r="U104" s="136">
        <v>50</v>
      </c>
      <c r="V104" s="136">
        <v>50</v>
      </c>
      <c r="W104" s="136">
        <v>5</v>
      </c>
      <c r="X104" s="136">
        <v>30</v>
      </c>
      <c r="Y104" s="136">
        <v>50</v>
      </c>
      <c r="Z104" s="136">
        <v>50</v>
      </c>
      <c r="AA104" s="130">
        <v>50</v>
      </c>
      <c r="AB104" s="120">
        <f t="shared" si="16"/>
        <v>404</v>
      </c>
      <c r="AC104" s="131">
        <f t="shared" si="17"/>
        <v>26</v>
      </c>
      <c r="AD104" s="132">
        <f t="shared" si="18"/>
        <v>-94</v>
      </c>
      <c r="AE104" s="133">
        <f t="shared" si="19"/>
        <v>146</v>
      </c>
      <c r="AF104" s="134">
        <f t="shared" si="20"/>
        <v>73</v>
      </c>
    </row>
    <row r="105" spans="1:32" ht="16.2" thickBot="1">
      <c r="A105" s="138">
        <v>30</v>
      </c>
      <c r="B105" s="101" t="str">
        <f>'[1]PP_CETNIEWO_2021 U17'!B88</f>
        <v>LYSIK Piotr</v>
      </c>
      <c r="C105" s="102" t="str">
        <f>'[1]PP_CETNIEWO_2021 U17'!C88</f>
        <v>2007</v>
      </c>
      <c r="D105" s="103" t="str">
        <f>'[1]PP_CETNIEWO_2021 U17'!D88</f>
        <v>UKS "Żoliborz" Warszawa</v>
      </c>
      <c r="E105" s="124" t="s">
        <v>1054</v>
      </c>
      <c r="F105" s="116">
        <f t="shared" si="14"/>
        <v>269</v>
      </c>
      <c r="G105" s="106">
        <f>'[1]PP_CETNIEWO_2021 U17'!K88</f>
        <v>31</v>
      </c>
      <c r="H105" s="106">
        <f>'[1]PP_CETNIEWO_2021 U17'!Q88</f>
        <v>31</v>
      </c>
      <c r="I105" s="106">
        <f>'[1]PP_CETNIEWO_2021 U17'!W88</f>
        <v>25</v>
      </c>
      <c r="J105" s="106">
        <f>'[1]PP_CETNIEWO_2021 U17'!AC88</f>
        <v>24</v>
      </c>
      <c r="K105" s="106">
        <f>'[1]PP_CETNIEWO_2021 U17'!AI88</f>
        <v>14</v>
      </c>
      <c r="L105" s="106">
        <f>'[1]PP_CETNIEWO_2021 U17'!AO88</f>
        <v>33</v>
      </c>
      <c r="M105" s="106">
        <f>'[1]PP_CETNIEWO_2021 U17'!AU88</f>
        <v>29</v>
      </c>
      <c r="N105" s="106">
        <f>'[1]PP_CETNIEWO_2021 U17'!BA88</f>
        <v>26</v>
      </c>
      <c r="O105" s="106">
        <f>'[1]PP_CETNIEWO_2021 U17'!BG88</f>
        <v>27</v>
      </c>
      <c r="P105" s="106">
        <f>'[1]PP_CETNIEWO_2021 U17'!BM88</f>
        <v>29</v>
      </c>
      <c r="Q105" s="125">
        <f t="shared" si="15"/>
        <v>119</v>
      </c>
      <c r="R105" s="136">
        <v>50</v>
      </c>
      <c r="S105" s="136">
        <v>50</v>
      </c>
      <c r="T105" s="136">
        <v>50</v>
      </c>
      <c r="U105" s="136">
        <v>50</v>
      </c>
      <c r="V105" s="136">
        <v>50</v>
      </c>
      <c r="W105" s="136">
        <v>50</v>
      </c>
      <c r="X105" s="136">
        <v>50</v>
      </c>
      <c r="Y105" s="136">
        <v>50</v>
      </c>
      <c r="Z105" s="136">
        <v>50</v>
      </c>
      <c r="AA105" s="130">
        <v>50</v>
      </c>
      <c r="AB105" s="120">
        <f t="shared" si="16"/>
        <v>500</v>
      </c>
      <c r="AC105" s="131">
        <f t="shared" si="17"/>
        <v>-70</v>
      </c>
      <c r="AD105" s="132">
        <f t="shared" si="18"/>
        <v>-189</v>
      </c>
      <c r="AE105" s="133">
        <f t="shared" si="19"/>
        <v>49</v>
      </c>
      <c r="AF105" s="134">
        <f t="shared" si="20"/>
        <v>24.5</v>
      </c>
    </row>
    <row r="106" spans="1:32" ht="16.2" thickBot="1">
      <c r="A106" s="138">
        <v>31</v>
      </c>
      <c r="B106" s="101" t="str">
        <f>'[1]PP_CETNIEWO_2021 U17'!B93</f>
        <v>LUBOIŃSKI Mateusz</v>
      </c>
      <c r="C106" s="102" t="str">
        <f>'[1]PP_CETNIEWO_2021 U17'!C93</f>
        <v>2007</v>
      </c>
      <c r="D106" s="103" t="str">
        <f>'[1]PP_CETNIEWO_2021 U17'!D93</f>
        <v>UKS "Żoliborz" Warszawa</v>
      </c>
      <c r="E106" s="124" t="s">
        <v>1055</v>
      </c>
      <c r="F106" s="116">
        <f t="shared" si="14"/>
        <v>267</v>
      </c>
      <c r="G106" s="106">
        <f>'[1]PP_CETNIEWO_2021 U17'!K93</f>
        <v>20</v>
      </c>
      <c r="H106" s="106">
        <f>'[1]PP_CETNIEWO_2021 U17'!Q93</f>
        <v>32</v>
      </c>
      <c r="I106" s="106">
        <f>'[1]PP_CETNIEWO_2021 U17'!W93</f>
        <v>22</v>
      </c>
      <c r="J106" s="106">
        <f>'[1]PP_CETNIEWO_2021 U17'!AC93</f>
        <v>30</v>
      </c>
      <c r="K106" s="106">
        <f>'[1]PP_CETNIEWO_2021 U17'!AI93</f>
        <v>29</v>
      </c>
      <c r="L106" s="106">
        <f>'[1]PP_CETNIEWO_2021 U17'!AO93</f>
        <v>26</v>
      </c>
      <c r="M106" s="106">
        <f>'[1]PP_CETNIEWO_2021 U17'!AU93</f>
        <v>25</v>
      </c>
      <c r="N106" s="106">
        <f>'[1]PP_CETNIEWO_2021 U17'!BA93</f>
        <v>28</v>
      </c>
      <c r="O106" s="106">
        <f>'[1]PP_CETNIEWO_2021 U17'!BG93</f>
        <v>23</v>
      </c>
      <c r="P106" s="106">
        <f>'[1]PP_CETNIEWO_2021 U17'!BM93</f>
        <v>32</v>
      </c>
      <c r="Q106" s="125">
        <f t="shared" si="15"/>
        <v>117</v>
      </c>
      <c r="R106" s="136">
        <v>45</v>
      </c>
      <c r="S106" s="136">
        <v>50</v>
      </c>
      <c r="T106" s="136">
        <v>50</v>
      </c>
      <c r="U106" s="136">
        <v>50</v>
      </c>
      <c r="V106" s="136">
        <v>50</v>
      </c>
      <c r="W106" s="136">
        <v>50</v>
      </c>
      <c r="X106" s="136">
        <v>50</v>
      </c>
      <c r="Y106" s="136">
        <v>50</v>
      </c>
      <c r="Z106" s="136">
        <v>50</v>
      </c>
      <c r="AA106" s="130">
        <v>50</v>
      </c>
      <c r="AB106" s="120">
        <f t="shared" si="16"/>
        <v>495</v>
      </c>
      <c r="AC106" s="131">
        <f t="shared" si="17"/>
        <v>-65</v>
      </c>
      <c r="AD106" s="132">
        <f t="shared" si="18"/>
        <v>-182</v>
      </c>
      <c r="AE106" s="133">
        <f t="shared" si="19"/>
        <v>52</v>
      </c>
      <c r="AF106" s="134">
        <f t="shared" si="20"/>
        <v>26</v>
      </c>
    </row>
    <row r="107" spans="1:32" ht="16.2" thickBot="1">
      <c r="A107" s="138">
        <v>32</v>
      </c>
      <c r="B107" s="101" t="str">
        <f>'[1]PP_CETNIEWO_2021 U17'!B87</f>
        <v>Gomułka Franciszek</v>
      </c>
      <c r="C107" s="102" t="str">
        <f>'[1]PP_CETNIEWO_2021 U17'!C87</f>
        <v>20</v>
      </c>
      <c r="D107" s="103" t="str">
        <f>'[1]PP_CETNIEWO_2021 U17'!D87</f>
        <v>UKS "Żoliborz" Warszawa</v>
      </c>
      <c r="E107" s="124" t="s">
        <v>1056</v>
      </c>
      <c r="F107" s="116">
        <f t="shared" si="14"/>
        <v>265</v>
      </c>
      <c r="G107" s="106">
        <f>'[1]PP_CETNIEWO_2021 U17'!K87</f>
        <v>37</v>
      </c>
      <c r="H107" s="106">
        <f>'[1]PP_CETNIEWO_2021 U17'!Q87</f>
        <v>25</v>
      </c>
      <c r="I107" s="106">
        <f>'[1]PP_CETNIEWO_2021 U17'!W87</f>
        <v>33</v>
      </c>
      <c r="J107" s="106">
        <f>'[1]PP_CETNIEWO_2021 U17'!AC87</f>
        <v>24</v>
      </c>
      <c r="K107" s="106">
        <f>'[1]PP_CETNIEWO_2021 U17'!AI87</f>
        <v>20</v>
      </c>
      <c r="L107" s="106">
        <f>'[1]PP_CETNIEWO_2021 U17'!AO87</f>
        <v>21</v>
      </c>
      <c r="M107" s="106">
        <f>'[1]PP_CETNIEWO_2021 U17'!AU87</f>
        <v>26</v>
      </c>
      <c r="N107" s="106">
        <f>'[1]PP_CETNIEWO_2021 U17'!BA87</f>
        <v>31</v>
      </c>
      <c r="O107" s="106">
        <f>'[1]PP_CETNIEWO_2021 U17'!BG87</f>
        <v>25</v>
      </c>
      <c r="P107" s="106">
        <f>'[1]PP_CETNIEWO_2021 U17'!BM87</f>
        <v>23</v>
      </c>
      <c r="Q107" s="125">
        <f t="shared" si="15"/>
        <v>115</v>
      </c>
      <c r="R107" s="136">
        <v>34</v>
      </c>
      <c r="S107" s="136">
        <v>50</v>
      </c>
      <c r="T107" s="136">
        <v>50</v>
      </c>
      <c r="U107" s="136">
        <v>41</v>
      </c>
      <c r="V107" s="136">
        <v>50</v>
      </c>
      <c r="W107" s="136">
        <v>28</v>
      </c>
      <c r="X107" s="136">
        <v>50</v>
      </c>
      <c r="Y107" s="136">
        <v>50</v>
      </c>
      <c r="Z107" s="136">
        <v>50</v>
      </c>
      <c r="AA107" s="130">
        <v>50</v>
      </c>
      <c r="AB107" s="120">
        <f t="shared" si="16"/>
        <v>453</v>
      </c>
      <c r="AC107" s="131">
        <f t="shared" si="17"/>
        <v>-23</v>
      </c>
      <c r="AD107" s="132">
        <f t="shared" si="18"/>
        <v>-138</v>
      </c>
      <c r="AE107" s="133">
        <f t="shared" si="19"/>
        <v>92</v>
      </c>
      <c r="AF107" s="134">
        <f t="shared" si="20"/>
        <v>46</v>
      </c>
    </row>
    <row r="108" spans="1:32" ht="16.2" thickBot="1">
      <c r="A108" s="138">
        <v>33</v>
      </c>
      <c r="B108" s="101" t="str">
        <f>'[1]PP_CETNIEWO_2021 U17'!B81</f>
        <v>OKUNIEWICZ Paweł</v>
      </c>
      <c r="C108" s="102" t="str">
        <f>'[1]PP_CETNIEWO_2021 U17'!C81</f>
        <v>2006</v>
      </c>
      <c r="D108" s="103" t="str">
        <f>'[1]PP_CETNIEWO_2021 U17'!D81</f>
        <v>KS \"Pentathlon Szczecinek\"</v>
      </c>
      <c r="E108" s="124" t="s">
        <v>1057</v>
      </c>
      <c r="F108" s="116">
        <f t="shared" si="14"/>
        <v>237</v>
      </c>
      <c r="G108" s="106">
        <f>'[1]PP_CETNIEWO_2021 U17'!K81</f>
        <v>31</v>
      </c>
      <c r="H108" s="106">
        <f>'[1]PP_CETNIEWO_2021 U17'!Q81</f>
        <v>24</v>
      </c>
      <c r="I108" s="106">
        <f>'[1]PP_CETNIEWO_2021 U17'!W81</f>
        <v>18</v>
      </c>
      <c r="J108" s="106">
        <f>'[1]PP_CETNIEWO_2021 U17'!AC81</f>
        <v>17</v>
      </c>
      <c r="K108" s="106">
        <f>'[1]PP_CETNIEWO_2021 U17'!AI81</f>
        <v>17</v>
      </c>
      <c r="L108" s="106">
        <f>'[1]PP_CETNIEWO_2021 U17'!AO81</f>
        <v>18</v>
      </c>
      <c r="M108" s="106">
        <f>'[1]PP_CETNIEWO_2021 U17'!AU81</f>
        <v>19</v>
      </c>
      <c r="N108" s="106">
        <f>'[1]PP_CETNIEWO_2021 U17'!BA81</f>
        <v>29</v>
      </c>
      <c r="O108" s="106">
        <f>'[1]PP_CETNIEWO_2021 U17'!BG81</f>
        <v>34</v>
      </c>
      <c r="P108" s="106">
        <f>'[1]PP_CETNIEWO_2021 U17'!BM81</f>
        <v>30</v>
      </c>
      <c r="Q108" s="125">
        <f t="shared" si="15"/>
        <v>87</v>
      </c>
      <c r="R108" s="136">
        <v>37</v>
      </c>
      <c r="S108" s="136">
        <v>50</v>
      </c>
      <c r="T108" s="136">
        <v>41</v>
      </c>
      <c r="U108" s="136">
        <v>50</v>
      </c>
      <c r="V108" s="136">
        <v>50</v>
      </c>
      <c r="W108" s="136">
        <v>42</v>
      </c>
      <c r="X108" s="136">
        <v>50</v>
      </c>
      <c r="Y108" s="136">
        <v>50</v>
      </c>
      <c r="Z108" s="136">
        <v>50</v>
      </c>
      <c r="AA108" s="130">
        <v>39</v>
      </c>
      <c r="AB108" s="120">
        <f t="shared" si="16"/>
        <v>459</v>
      </c>
      <c r="AC108" s="131">
        <f t="shared" si="17"/>
        <v>-29</v>
      </c>
      <c r="AD108" s="132">
        <f t="shared" si="18"/>
        <v>-116</v>
      </c>
      <c r="AE108" s="133">
        <f t="shared" si="19"/>
        <v>58</v>
      </c>
      <c r="AF108" s="134">
        <f t="shared" si="20"/>
        <v>29</v>
      </c>
    </row>
    <row r="109" spans="1:32" ht="16.2" thickBot="1">
      <c r="A109" s="138">
        <v>34</v>
      </c>
      <c r="B109" s="101" t="str">
        <f>'[1]PP_CETNIEWO_2021 U17'!B80</f>
        <v>TRACZEWSKI Szymon</v>
      </c>
      <c r="C109" s="102" t="str">
        <f>'[1]PP_CETNIEWO_2021 U17'!C80</f>
        <v>2007</v>
      </c>
      <c r="D109" s="103" t="str">
        <f>'[1]PP_CETNIEWO_2021 U17'!D80</f>
        <v>UKS \"Wawer\" Warszawa</v>
      </c>
      <c r="E109" s="124" t="s">
        <v>1058</v>
      </c>
      <c r="F109" s="116">
        <f t="shared" si="14"/>
        <v>0</v>
      </c>
      <c r="G109" s="106">
        <f>'[1]PP_CETNIEWO_2021 U17'!K80</f>
        <v>0</v>
      </c>
      <c r="H109" s="106">
        <f>'[1]PP_CETNIEWO_2021 U17'!Q80</f>
        <v>0</v>
      </c>
      <c r="I109" s="106">
        <f>'[1]PP_CETNIEWO_2021 U17'!W80</f>
        <v>0</v>
      </c>
      <c r="J109" s="106">
        <f>'[1]PP_CETNIEWO_2021 U17'!AC80</f>
        <v>0</v>
      </c>
      <c r="K109" s="106">
        <f>'[1]PP_CETNIEWO_2021 U17'!AI80</f>
        <v>0</v>
      </c>
      <c r="L109" s="106">
        <f>'[1]PP_CETNIEWO_2021 U17'!AO80</f>
        <v>0</v>
      </c>
      <c r="M109" s="106">
        <f>'[1]PP_CETNIEWO_2021 U17'!AU80</f>
        <v>0</v>
      </c>
      <c r="N109" s="106">
        <f>'[1]PP_CETNIEWO_2021 U17'!BA80</f>
        <v>0</v>
      </c>
      <c r="O109" s="106">
        <f>'[1]PP_CETNIEWO_2021 U17'!BG80</f>
        <v>0</v>
      </c>
      <c r="P109" s="106">
        <f>'[1]PP_CETNIEWO_2021 U17'!BM80</f>
        <v>0</v>
      </c>
      <c r="Q109" s="125">
        <f t="shared" si="15"/>
        <v>-150</v>
      </c>
      <c r="R109" s="136"/>
      <c r="S109" s="136"/>
      <c r="T109" s="136"/>
      <c r="U109" s="136"/>
      <c r="V109" s="136"/>
      <c r="W109" s="136"/>
      <c r="X109" s="136"/>
      <c r="Y109" s="136"/>
      <c r="Z109" s="136"/>
      <c r="AA109" s="130"/>
      <c r="AB109" s="120">
        <f t="shared" si="16"/>
        <v>0</v>
      </c>
      <c r="AC109" s="131">
        <f t="shared" si="17"/>
        <v>430</v>
      </c>
      <c r="AD109" s="132">
        <f t="shared" si="18"/>
        <v>580</v>
      </c>
      <c r="AE109" s="133">
        <f t="shared" si="19"/>
        <v>280</v>
      </c>
      <c r="AF109" s="134">
        <f t="shared" si="20"/>
        <v>140</v>
      </c>
    </row>
    <row r="110" spans="1:32" ht="15.6">
      <c r="A110" s="138">
        <v>35</v>
      </c>
      <c r="B110" s="101" t="str">
        <f>'[1]PP_CETNIEWO_2021 U17'!B94</f>
        <v>MICHALEWSKI Franciszek</v>
      </c>
      <c r="C110" s="102" t="str">
        <f>'[1]PP_CETNIEWO_2021 U17'!C94</f>
        <v>2007</v>
      </c>
      <c r="D110" s="103" t="str">
        <f>'[1]PP_CETNIEWO_2021 U17'!D94</f>
        <v>UKS "Żoliborz" Warszawa</v>
      </c>
      <c r="E110" s="124" t="s">
        <v>1059</v>
      </c>
      <c r="F110" s="116">
        <f t="shared" si="14"/>
        <v>0</v>
      </c>
      <c r="G110" s="106">
        <f>'[1]PP_CETNIEWO_2021 U17'!K94</f>
        <v>0</v>
      </c>
      <c r="H110" s="106">
        <f>'[1]PP_CETNIEWO_2021 U17'!Q94</f>
        <v>0</v>
      </c>
      <c r="I110" s="106">
        <f>'[1]PP_CETNIEWO_2021 U17'!W94</f>
        <v>0</v>
      </c>
      <c r="J110" s="106">
        <f>'[1]PP_CETNIEWO_2021 U17'!AC94</f>
        <v>0</v>
      </c>
      <c r="K110" s="106">
        <f>'[1]PP_CETNIEWO_2021 U17'!AI94</f>
        <v>0</v>
      </c>
      <c r="L110" s="106">
        <f>'[1]PP_CETNIEWO_2021 U17'!AO94</f>
        <v>0</v>
      </c>
      <c r="M110" s="106">
        <f>'[1]PP_CETNIEWO_2021 U17'!AU94</f>
        <v>0</v>
      </c>
      <c r="N110" s="106">
        <f>'[1]PP_CETNIEWO_2021 U17'!BA94</f>
        <v>0</v>
      </c>
      <c r="O110" s="106">
        <f>'[1]PP_CETNIEWO_2021 U17'!BG94</f>
        <v>0</v>
      </c>
      <c r="P110" s="106">
        <f>'[1]PP_CETNIEWO_2021 U17'!BM94</f>
        <v>0</v>
      </c>
      <c r="Q110" s="125">
        <f t="shared" si="15"/>
        <v>-150</v>
      </c>
      <c r="R110" s="136"/>
      <c r="S110" s="136"/>
      <c r="T110" s="136"/>
      <c r="U110" s="136"/>
      <c r="V110" s="136"/>
      <c r="W110" s="136"/>
      <c r="X110" s="136"/>
      <c r="Y110" s="136"/>
      <c r="Z110" s="136"/>
      <c r="AA110" s="130"/>
      <c r="AB110" s="120">
        <f t="shared" si="16"/>
        <v>0</v>
      </c>
      <c r="AC110" s="131">
        <f t="shared" si="17"/>
        <v>430</v>
      </c>
      <c r="AD110" s="132">
        <f t="shared" si="18"/>
        <v>580</v>
      </c>
      <c r="AE110" s="133">
        <f t="shared" si="19"/>
        <v>280</v>
      </c>
      <c r="AF110" s="134">
        <f t="shared" si="20"/>
        <v>140</v>
      </c>
    </row>
  </sheetData>
  <mergeCells count="138">
    <mergeCell ref="IS74:IS75"/>
    <mergeCell ref="IT74:IT75"/>
    <mergeCell ref="IU74:IU75"/>
    <mergeCell ref="IV74:IV75"/>
    <mergeCell ref="HO74:HO75"/>
    <mergeCell ref="HP74:HP75"/>
    <mergeCell ref="HU74:HU75"/>
    <mergeCell ref="HV74:IF74"/>
    <mergeCell ref="IH74:IQ74"/>
    <mergeCell ref="IR74:IR75"/>
    <mergeCell ref="GO74:GO75"/>
    <mergeCell ref="GP74:GZ74"/>
    <mergeCell ref="HB74:HK74"/>
    <mergeCell ref="HL74:HL75"/>
    <mergeCell ref="HM74:HM75"/>
    <mergeCell ref="HN74:HN75"/>
    <mergeCell ref="FV74:GE74"/>
    <mergeCell ref="GF74:GF75"/>
    <mergeCell ref="GG74:GG75"/>
    <mergeCell ref="GH74:GH75"/>
    <mergeCell ref="GI74:GI75"/>
    <mergeCell ref="GJ74:GJ75"/>
    <mergeCell ref="FA74:FA75"/>
    <mergeCell ref="FB74:FB75"/>
    <mergeCell ref="FC74:FC75"/>
    <mergeCell ref="FD74:FD75"/>
    <mergeCell ref="FI74:FI75"/>
    <mergeCell ref="FJ74:FT74"/>
    <mergeCell ref="DW74:DW75"/>
    <mergeCell ref="DX74:DX75"/>
    <mergeCell ref="EC74:EC75"/>
    <mergeCell ref="ED74:EN74"/>
    <mergeCell ref="EP74:EY74"/>
    <mergeCell ref="EZ74:EZ75"/>
    <mergeCell ref="CW74:CW75"/>
    <mergeCell ref="CX74:DH74"/>
    <mergeCell ref="DJ74:DS74"/>
    <mergeCell ref="DT74:DT75"/>
    <mergeCell ref="DU74:DU75"/>
    <mergeCell ref="DV74:DV75"/>
    <mergeCell ref="CD74:CM74"/>
    <mergeCell ref="CN74:CN75"/>
    <mergeCell ref="CO74:CO75"/>
    <mergeCell ref="CP74:CP75"/>
    <mergeCell ref="CQ74:CQ75"/>
    <mergeCell ref="CR74:CR75"/>
    <mergeCell ref="BI74:BI75"/>
    <mergeCell ref="BJ74:BJ75"/>
    <mergeCell ref="BK74:BK75"/>
    <mergeCell ref="BL74:BL75"/>
    <mergeCell ref="BQ74:BQ75"/>
    <mergeCell ref="BR74:CB74"/>
    <mergeCell ref="AE74:AE75"/>
    <mergeCell ref="AF74:AF75"/>
    <mergeCell ref="AK74:AK75"/>
    <mergeCell ref="AL74:AV74"/>
    <mergeCell ref="AX74:BG74"/>
    <mergeCell ref="BH74:BH75"/>
    <mergeCell ref="IS45:IS46"/>
    <mergeCell ref="IT45:IT46"/>
    <mergeCell ref="IU45:IU46"/>
    <mergeCell ref="IV45:IV46"/>
    <mergeCell ref="E74:E75"/>
    <mergeCell ref="F74:P74"/>
    <mergeCell ref="R74:AA74"/>
    <mergeCell ref="AB74:AB75"/>
    <mergeCell ref="AC74:AC75"/>
    <mergeCell ref="AD74:AD75"/>
    <mergeCell ref="HO45:HO46"/>
    <mergeCell ref="HP45:HP46"/>
    <mergeCell ref="HU45:HU46"/>
    <mergeCell ref="HV45:IF45"/>
    <mergeCell ref="IH45:IQ45"/>
    <mergeCell ref="IR45:IR46"/>
    <mergeCell ref="GO45:GO46"/>
    <mergeCell ref="GP45:GZ45"/>
    <mergeCell ref="HB45:HK45"/>
    <mergeCell ref="HL45:HL46"/>
    <mergeCell ref="HM45:HM46"/>
    <mergeCell ref="HN45:HN46"/>
    <mergeCell ref="FV45:GE45"/>
    <mergeCell ref="GF45:GF46"/>
    <mergeCell ref="GG45:GG46"/>
    <mergeCell ref="GH45:GH46"/>
    <mergeCell ref="GI45:GI46"/>
    <mergeCell ref="GJ45:GJ46"/>
    <mergeCell ref="FA45:FA46"/>
    <mergeCell ref="FB45:FB46"/>
    <mergeCell ref="FC45:FC46"/>
    <mergeCell ref="FD45:FD46"/>
    <mergeCell ref="FI45:FI46"/>
    <mergeCell ref="FJ45:FT45"/>
    <mergeCell ref="DW45:DW46"/>
    <mergeCell ref="DX45:DX46"/>
    <mergeCell ref="EC45:EC46"/>
    <mergeCell ref="ED45:EN45"/>
    <mergeCell ref="EP45:EY45"/>
    <mergeCell ref="EZ45:EZ46"/>
    <mergeCell ref="CW45:CW46"/>
    <mergeCell ref="CX45:DH45"/>
    <mergeCell ref="DJ45:DS45"/>
    <mergeCell ref="DT45:DT46"/>
    <mergeCell ref="DU45:DU46"/>
    <mergeCell ref="DV45:DV46"/>
    <mergeCell ref="CD45:CM45"/>
    <mergeCell ref="CN45:CN46"/>
    <mergeCell ref="CO45:CO46"/>
    <mergeCell ref="CP45:CP46"/>
    <mergeCell ref="CQ45:CQ46"/>
    <mergeCell ref="CR45:CR46"/>
    <mergeCell ref="BI45:BI46"/>
    <mergeCell ref="BJ45:BJ46"/>
    <mergeCell ref="BK45:BK46"/>
    <mergeCell ref="BL45:BL46"/>
    <mergeCell ref="BQ45:BQ46"/>
    <mergeCell ref="BR45:CB45"/>
    <mergeCell ref="AE45:AE46"/>
    <mergeCell ref="AF45:AF46"/>
    <mergeCell ref="AK45:AK46"/>
    <mergeCell ref="AL45:AV45"/>
    <mergeCell ref="AX45:BG45"/>
    <mergeCell ref="BH45:BH46"/>
    <mergeCell ref="E45:E46"/>
    <mergeCell ref="F45:P45"/>
    <mergeCell ref="R45:AA45"/>
    <mergeCell ref="AB45:AB46"/>
    <mergeCell ref="AC45:AC46"/>
    <mergeCell ref="AD45:AD46"/>
    <mergeCell ref="A1:AC4"/>
    <mergeCell ref="AF1:AF4"/>
    <mergeCell ref="E5:E6"/>
    <mergeCell ref="F5:P5"/>
    <mergeCell ref="R5:AA5"/>
    <mergeCell ref="AB5:AB6"/>
    <mergeCell ref="AC5:AC6"/>
    <mergeCell ref="AD5:AD6"/>
    <mergeCell ref="AE5:AE6"/>
    <mergeCell ref="AF5:AF6"/>
  </mergeCells>
  <pageMargins left="0.7" right="0.7" top="0.75" bottom="0.75" header="0.3" footer="0.3"/>
  <pageSetup paperSize="9" scale="1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5F2E9-CB71-4D91-BEE4-031D41E0205B}">
  <dimension ref="A1:G22"/>
  <sheetViews>
    <sheetView tabSelected="1" view="pageBreakPreview" zoomScaleNormal="115" zoomScaleSheetLayoutView="100" workbookViewId="0">
      <selection activeCell="F10" sqref="F10"/>
    </sheetView>
  </sheetViews>
  <sheetFormatPr defaultRowHeight="13.2"/>
  <cols>
    <col min="2" max="2" width="26.109375" customWidth="1"/>
    <col min="3" max="3" width="16.33203125" customWidth="1"/>
    <col min="4" max="4" width="15.21875" customWidth="1"/>
    <col min="5" max="5" width="13.44140625" customWidth="1"/>
    <col min="6" max="6" width="14.109375" customWidth="1"/>
  </cols>
  <sheetData>
    <row r="1" spans="1:7" ht="13.2" customHeight="1">
      <c r="A1" s="45"/>
      <c r="B1" s="52" t="s">
        <v>941</v>
      </c>
      <c r="C1" s="53"/>
      <c r="D1" s="53"/>
      <c r="E1" s="53"/>
      <c r="F1" s="53"/>
      <c r="G1" s="54"/>
    </row>
    <row r="2" spans="1:7" ht="31.8" customHeight="1">
      <c r="A2" s="45"/>
      <c r="B2" s="46" t="s">
        <v>942</v>
      </c>
      <c r="C2" s="47" t="s">
        <v>943</v>
      </c>
      <c r="D2" s="47" t="s">
        <v>944</v>
      </c>
      <c r="E2" s="47" t="s">
        <v>945</v>
      </c>
      <c r="F2" s="47" t="s">
        <v>946</v>
      </c>
      <c r="G2" s="47" t="s">
        <v>947</v>
      </c>
    </row>
    <row r="3" spans="1:7" ht="13.8">
      <c r="A3" s="48">
        <v>1</v>
      </c>
      <c r="B3" s="49" t="s">
        <v>948</v>
      </c>
      <c r="C3" s="48">
        <v>520</v>
      </c>
      <c r="D3" s="48">
        <v>473</v>
      </c>
      <c r="E3" s="48">
        <v>805</v>
      </c>
      <c r="F3" s="48">
        <v>801</v>
      </c>
      <c r="G3" s="50">
        <f>SUM(C3:F3)</f>
        <v>2599</v>
      </c>
    </row>
    <row r="4" spans="1:7" ht="13.8">
      <c r="A4" s="48">
        <v>2</v>
      </c>
      <c r="B4" s="49" t="s">
        <v>952</v>
      </c>
      <c r="C4" s="48">
        <v>542</v>
      </c>
      <c r="D4" s="48">
        <v>518</v>
      </c>
      <c r="E4" s="48">
        <v>744</v>
      </c>
      <c r="F4" s="48">
        <v>754</v>
      </c>
      <c r="G4" s="50">
        <f>SUM(C4:F4)</f>
        <v>2558</v>
      </c>
    </row>
    <row r="5" spans="1:7" ht="13.8">
      <c r="A5" s="48">
        <v>3</v>
      </c>
      <c r="B5" s="49" t="s">
        <v>953</v>
      </c>
      <c r="C5" s="48">
        <v>472</v>
      </c>
      <c r="D5" s="48">
        <v>533</v>
      </c>
      <c r="E5" s="48">
        <v>739</v>
      </c>
      <c r="F5" s="48">
        <v>776</v>
      </c>
      <c r="G5" s="50">
        <f>SUM(C5:F5)</f>
        <v>2520</v>
      </c>
    </row>
    <row r="6" spans="1:7" ht="13.8">
      <c r="A6" s="48">
        <v>4</v>
      </c>
      <c r="B6" s="49" t="s">
        <v>951</v>
      </c>
      <c r="C6" s="48">
        <v>603</v>
      </c>
      <c r="D6" s="48">
        <v>454</v>
      </c>
      <c r="E6" s="48">
        <v>744</v>
      </c>
      <c r="F6" s="48">
        <v>568</v>
      </c>
      <c r="G6" s="50">
        <f>SUM(C6:F6)</f>
        <v>2369</v>
      </c>
    </row>
    <row r="7" spans="1:7" ht="13.8">
      <c r="A7" s="48">
        <v>5</v>
      </c>
      <c r="B7" s="49" t="s">
        <v>955</v>
      </c>
      <c r="C7" s="48">
        <v>511</v>
      </c>
      <c r="D7" s="48">
        <v>402</v>
      </c>
      <c r="E7" s="48">
        <v>590</v>
      </c>
      <c r="F7" s="48">
        <v>754</v>
      </c>
      <c r="G7" s="50">
        <f>SUM(C7:F7)</f>
        <v>2257</v>
      </c>
    </row>
    <row r="8" spans="1:7" ht="13.8">
      <c r="A8" s="48">
        <v>6</v>
      </c>
      <c r="B8" s="49" t="s">
        <v>958</v>
      </c>
      <c r="C8" s="48">
        <v>167</v>
      </c>
      <c r="D8" s="48">
        <v>532</v>
      </c>
      <c r="E8" s="48">
        <v>679</v>
      </c>
      <c r="F8" s="48">
        <v>793</v>
      </c>
      <c r="G8" s="50">
        <f>SUM(C8:F8)</f>
        <v>2171</v>
      </c>
    </row>
    <row r="9" spans="1:7" ht="13.8">
      <c r="A9" s="48">
        <v>7</v>
      </c>
      <c r="B9" s="49" t="s">
        <v>954</v>
      </c>
      <c r="C9" s="48">
        <v>547</v>
      </c>
      <c r="D9" s="48">
        <v>462</v>
      </c>
      <c r="E9" s="48">
        <v>603</v>
      </c>
      <c r="F9" s="48">
        <v>529</v>
      </c>
      <c r="G9" s="50">
        <f>SUM(C9:F9)</f>
        <v>2141</v>
      </c>
    </row>
    <row r="10" spans="1:7" ht="13.8">
      <c r="A10" s="48">
        <v>8</v>
      </c>
      <c r="B10" s="49" t="s">
        <v>956</v>
      </c>
      <c r="C10" s="48">
        <v>497</v>
      </c>
      <c r="D10" s="48">
        <v>459</v>
      </c>
      <c r="E10" s="48">
        <v>566</v>
      </c>
      <c r="F10" s="48">
        <v>612</v>
      </c>
      <c r="G10" s="50">
        <f>SUM(C10:F10)</f>
        <v>2134</v>
      </c>
    </row>
    <row r="11" spans="1:7" ht="13.8">
      <c r="A11" s="48">
        <v>9</v>
      </c>
      <c r="B11" s="49" t="s">
        <v>950</v>
      </c>
      <c r="C11" s="48">
        <v>534</v>
      </c>
      <c r="D11" s="48">
        <v>0</v>
      </c>
      <c r="E11" s="48">
        <v>775</v>
      </c>
      <c r="F11" s="48">
        <v>637</v>
      </c>
      <c r="G11" s="50">
        <f>SUM(C11:F11)</f>
        <v>1946</v>
      </c>
    </row>
    <row r="12" spans="1:7" ht="13.8">
      <c r="A12" s="48">
        <v>10</v>
      </c>
      <c r="B12" s="49" t="s">
        <v>957</v>
      </c>
      <c r="C12" s="48">
        <v>485</v>
      </c>
      <c r="D12" s="48">
        <v>0</v>
      </c>
      <c r="E12" s="48">
        <v>558</v>
      </c>
      <c r="F12" s="48">
        <v>555</v>
      </c>
      <c r="G12" s="50">
        <f>SUM(C12:F12)</f>
        <v>1598</v>
      </c>
    </row>
    <row r="13" spans="1:7" ht="13.8">
      <c r="A13" s="48">
        <v>11</v>
      </c>
      <c r="B13" s="51" t="s">
        <v>962</v>
      </c>
      <c r="C13" s="48">
        <v>511</v>
      </c>
      <c r="D13" s="48">
        <v>399</v>
      </c>
      <c r="E13" s="48">
        <v>633</v>
      </c>
      <c r="F13" s="48">
        <v>0</v>
      </c>
      <c r="G13" s="50">
        <f>SUM(C13:F13)</f>
        <v>1543</v>
      </c>
    </row>
    <row r="14" spans="1:7" ht="13.8">
      <c r="A14" s="48">
        <v>12</v>
      </c>
      <c r="B14" s="49" t="s">
        <v>949</v>
      </c>
      <c r="C14" s="48">
        <v>525</v>
      </c>
      <c r="D14" s="48">
        <v>0</v>
      </c>
      <c r="E14" s="48">
        <v>812</v>
      </c>
      <c r="F14" s="48">
        <v>0</v>
      </c>
      <c r="G14" s="50">
        <f>SUM(C14:F14)</f>
        <v>1337</v>
      </c>
    </row>
    <row r="15" spans="1:7" ht="13.8">
      <c r="A15" s="48">
        <v>13</v>
      </c>
      <c r="B15" s="51" t="s">
        <v>963</v>
      </c>
      <c r="C15" s="48">
        <v>481</v>
      </c>
      <c r="D15" s="48">
        <v>521</v>
      </c>
      <c r="E15" s="48">
        <v>0</v>
      </c>
      <c r="F15" s="48">
        <v>0</v>
      </c>
      <c r="G15" s="50">
        <f>SUM(C15:F15)</f>
        <v>1002</v>
      </c>
    </row>
    <row r="16" spans="1:7" ht="13.8">
      <c r="A16" s="48">
        <v>14</v>
      </c>
      <c r="B16" s="51" t="s">
        <v>960</v>
      </c>
      <c r="C16" s="48">
        <v>510</v>
      </c>
      <c r="D16" s="48">
        <v>431</v>
      </c>
      <c r="E16" s="48">
        <v>0</v>
      </c>
      <c r="F16" s="48">
        <v>0</v>
      </c>
      <c r="G16" s="50">
        <f>SUM(C16:F16)</f>
        <v>941</v>
      </c>
    </row>
    <row r="17" spans="1:7" ht="13.8">
      <c r="A17" s="48">
        <v>15</v>
      </c>
      <c r="B17" s="51" t="s">
        <v>959</v>
      </c>
      <c r="C17" s="48">
        <v>189</v>
      </c>
      <c r="D17" s="48">
        <v>477</v>
      </c>
      <c r="E17" s="48">
        <v>0</v>
      </c>
      <c r="F17" s="48">
        <v>0</v>
      </c>
      <c r="G17" s="50">
        <f>SUM(C17:F17)</f>
        <v>666</v>
      </c>
    </row>
    <row r="18" spans="1:7" ht="13.8">
      <c r="A18" s="48">
        <v>16</v>
      </c>
      <c r="B18" t="s">
        <v>964</v>
      </c>
      <c r="C18" s="48">
        <v>557</v>
      </c>
      <c r="D18" s="48">
        <v>0</v>
      </c>
      <c r="E18" s="48">
        <v>0</v>
      </c>
      <c r="F18" s="48">
        <v>0</v>
      </c>
      <c r="G18" s="50">
        <f>SUM(C18:F18)</f>
        <v>557</v>
      </c>
    </row>
    <row r="19" spans="1:7" ht="13.8">
      <c r="A19" s="48">
        <v>17</v>
      </c>
      <c r="B19" t="s">
        <v>965</v>
      </c>
      <c r="C19" s="48">
        <v>548</v>
      </c>
      <c r="D19" s="48">
        <v>0</v>
      </c>
      <c r="E19" s="48">
        <v>0</v>
      </c>
      <c r="F19" s="48">
        <v>0</v>
      </c>
      <c r="G19" s="50">
        <f>SUM(C19:F19)</f>
        <v>548</v>
      </c>
    </row>
    <row r="20" spans="1:7" ht="13.8">
      <c r="A20" s="48">
        <v>18</v>
      </c>
      <c r="B20" s="51" t="s">
        <v>966</v>
      </c>
      <c r="C20" s="48">
        <v>449</v>
      </c>
      <c r="D20" s="48">
        <v>0</v>
      </c>
      <c r="E20" s="48">
        <v>0</v>
      </c>
      <c r="F20" s="48">
        <v>0</v>
      </c>
      <c r="G20" s="50">
        <f>SUM(C20:F20)</f>
        <v>449</v>
      </c>
    </row>
    <row r="21" spans="1:7" ht="13.8">
      <c r="A21" s="48">
        <v>19</v>
      </c>
      <c r="B21" t="s">
        <v>961</v>
      </c>
      <c r="C21" s="48">
        <v>0</v>
      </c>
      <c r="D21" s="48">
        <v>420</v>
      </c>
      <c r="E21" s="48">
        <v>0</v>
      </c>
      <c r="F21" s="48">
        <v>0</v>
      </c>
      <c r="G21" s="50">
        <f>SUM(C21:F21)</f>
        <v>420</v>
      </c>
    </row>
    <row r="22" spans="1:7" ht="13.8">
      <c r="A22" s="48">
        <v>20</v>
      </c>
      <c r="B22" t="s">
        <v>967</v>
      </c>
      <c r="C22" s="48">
        <v>272</v>
      </c>
      <c r="D22" s="48">
        <v>0</v>
      </c>
      <c r="E22" s="48">
        <v>0</v>
      </c>
      <c r="F22" s="48">
        <v>0</v>
      </c>
      <c r="G22" s="50">
        <f>SUM(C22:F22)</f>
        <v>272</v>
      </c>
    </row>
  </sheetData>
  <autoFilter ref="B2:G2" xr:uid="{13ED1A56-781C-4758-AB72-50A911B0AD27}">
    <sortState xmlns:xlrd2="http://schemas.microsoft.com/office/spreadsheetml/2017/richdata2" ref="B3:G22">
      <sortCondition descending="1" ref="G2"/>
    </sortState>
  </autoFilter>
  <mergeCells count="1">
    <mergeCell ref="B1:G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1</vt:i4>
      </vt:variant>
    </vt:vector>
  </HeadingPairs>
  <TitlesOfParts>
    <vt:vector size="7" baseType="lpstr">
      <vt:lpstr>trójbój dziewcząt</vt:lpstr>
      <vt:lpstr>trójbój chłopców</vt:lpstr>
      <vt:lpstr>dwubój chłopców</vt:lpstr>
      <vt:lpstr>dwubój dziewcząt</vt:lpstr>
      <vt:lpstr>strzelanie</vt:lpstr>
      <vt:lpstr>klasyfikacja drużynowa</vt:lpstr>
      <vt:lpstr>'trójbój dziewcząt'!Obszar_wydruku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C:\5tusa\5tusa\source\oeer.frx</dc:title>
  <dc:creator>rafał</dc:creator>
  <cp:lastModifiedBy>Super Rafał</cp:lastModifiedBy>
  <cp:lastPrinted>2021-05-02T14:53:44Z</cp:lastPrinted>
  <dcterms:created xsi:type="dcterms:W3CDTF">2021-05-02T10:10:40Z</dcterms:created>
  <dcterms:modified xsi:type="dcterms:W3CDTF">2021-05-02T14:58:12Z</dcterms:modified>
</cp:coreProperties>
</file>